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ade Log" sheetId="1" state="visible" r:id="rId3"/>
    <sheet name="Summary Dashboard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<sst xmlns="http://schemas.openxmlformats.org/spreadsheetml/2006/main" count="37" uniqueCount="37">
  <si>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Trading Journal — Trade Log</t>
  </si>
  <si>
    <t xml:space="preserve">पीले हेडर वाले Columns में अपनी trades भरें  |  ग्रे हेडर वाले Columns (P&amp;L) अपने आप calculate होते हैं  |  Row 4 एक भरा हुआ उदाहरण है — इसे reference के लिए रखें या delete कर दें।</t>
  </si>
  <si>
    <t xml:space="preserve">Date</t>
  </si>
  <si>
    <t xml:space="preserve">Instrument/Stock</t>
  </si>
  <si>
    <t xml:space="preserve">Strategy</t>
  </si>
  <si>
    <t xml:space="preserve">Direction (Buy/Sell)</t>
  </si>
  <si>
    <t xml:space="preserve">Entry Price (₹)</t>
  </si>
  <si>
    <t xml:space="preserve">Exit Price (₹)</t>
  </si>
  <si>
    <t xml:space="preserve">Quantity/Lot Size</t>
  </si>
  <si>
    <t xml:space="preserve">Stop Loss (₹)</t>
  </si>
  <si>
    <t xml:space="preserve">Target (₹)</t>
  </si>
  <si>
    <t xml:space="preserve">P&amp;L (₹)</t>
  </si>
  <si>
    <t xml:space="preserve">P&amp;L (%)</t>
  </si>
  <si>
    <t xml:space="preserve">Reason for Entry</t>
  </si>
  <si>
    <t xml:space="preserve">Reason for Exit</t>
  </si>
  <si>
    <t xml:space="preserve">Emotion/Mindset</t>
  </si>
  <si>
    <t xml:space="preserve">Lesson Learned</t>
  </si>
  <si>
    <t xml:space="preserve">2026-08-15</t>
  </si>
  <si>
    <t xml:space="preserve">NIFTY 25000 CE</t>
  </si>
  <si>
    <t xml:space="preserve">Bull Call Spread</t>
  </si>
  <si>
    <t xml:space="preserve">Buy</t>
  </si>
  <si>
    <t xml:space="preserve">Nifty ne 24800 support hold kiya, moderate bullish view tha</t>
  </si>
  <si>
    <t xml:space="preserve">Target ke pass profit book kar liya</t>
  </si>
  <si>
    <t xml:space="preserve">Confident, plan ke mutabik trade kiya</t>
  </si>
  <si>
    <t xml:space="preserve">Spread strategy ne IV crush se bhi bacha liya</t>
  </si>
  <si>
    <t xml:space="preserve">Trading Journal — Summary Dashboard</t>
  </si>
  <si>
    <t xml:space="preserve">यह Dashboard 'Trade Log' शीट के डेटा से अपने आप calculate होता है — यहां कुछ भी manually भरने की जरूरत नहीं।</t>
  </si>
  <si>
    <t xml:space="preserve">Metric</t>
  </si>
  <si>
    <t xml:space="preserve">Value</t>
  </si>
  <si>
    <t xml:space="preserve">कुल Trades</t>
  </si>
  <si>
    <t xml:space="preserve">जीती हुई Trades</t>
  </si>
  <si>
    <t xml:space="preserve">हारी हुई Trades</t>
  </si>
  <si>
    <t xml:space="preserve">Win Rate</t>
  </si>
  <si>
    <t xml:space="preserve">कुल P&amp;L (₹)</t>
  </si>
  <si>
    <t xml:space="preserve">औसत जीत (₹)</t>
  </si>
  <si>
    <t xml:space="preserve">औसत हार (₹)</t>
  </si>
  <si>
    <t xml:space="preserve">Average R:R (जीत/हार अनुपात)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</si>
</sst>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;\(#,##0\)"/>
    <numFmt numFmtId="166" formatCode="0.0%"/>
    <numFmt numFmtId="167" formatCode="#,##0"/>
    <numFmt numFmtId="168" formatCode="0.0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0F172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F172A"/>
      <name val="Arial"/>
      <family val="0"/>
      <charset val="1"/>
    </font>
    <font>
      <sz val="11"/>
      <color rgb="FF0F172A"/>
      <name val="Arial"/>
      <family val="0"/>
      <charset val="1"/>
    </font>
    <font>
      <b val="true"/>
      <sz val="11"/>
      <color rgb="FF0F172A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0F172A"/>
        <bgColor rgb="FF000000"/>
      </patternFill>
    </fill>
    <fill>
      <patternFill patternType="solid">
        <fgColor rgb="FFF1F5F9"/>
        <bgColor rgb="FFECFDF5"/>
      </patternFill>
    </fill>
    <fill>
      <patternFill patternType="solid">
        <fgColor rgb="FFF59E0B"/>
        <bgColor rgb="FFFFCC00"/>
      </patternFill>
    </fill>
    <fill>
      <patternFill patternType="solid">
        <fgColor rgb="FF1E40AF"/>
        <bgColor rgb="FF003366"/>
      </patternFill>
    </fill>
    <fill>
      <patternFill patternType="solid">
        <fgColor rgb="FFECFDF5"/>
        <bgColor rgb="FFF1F5F9"/>
      </patternFill>
    </fill>
    <fill>
      <patternFill patternType="solid">
        <fgColor rgb="FFFFFFFF"/>
        <bgColor rgb="FFF1F5F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7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7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CFDF5"/>
      <rgbColor rgb="FFF1F5F9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59E0B"/>
      <rgbColor rgb="FFFF6600"/>
      <rgbColor rgb="FF666699"/>
      <rgbColor rgb="FF969696"/>
      <rgbColor rgb="FF003366"/>
      <rgbColor rgb="FF339966"/>
      <rgbColor rgb="FF0F172A"/>
      <rgbColor rgb="FF333300"/>
      <rgbColor rgb="FF993300"/>
      <rgbColor rgb="FF993366"/>
      <rgbColor rgb="FF1E40AF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3" min="2" style="0" width="16"/>
    <col collapsed="false" customWidth="true" hidden="false" outlineLevel="0" max="4" min="4" style="0" width="14"/>
    <col collapsed="false" customWidth="true" hidden="false" outlineLevel="0" max="9" min="5" style="0" width="12"/>
    <col collapsed="false" customWidth="true" hidden="false" outlineLevel="0" max="10" min="10" style="0" width="11"/>
    <col collapsed="false" customWidth="true" hidden="false" outlineLevel="0" max="11" min="11" style="0" width="10"/>
    <col collapsed="false" customWidth="true" hidden="false" outlineLevel="0" max="13" min="12" style="0" width="22"/>
    <col collapsed="false" customWidth="true" hidden="false" outlineLevel="0" max="14" min="14" style="0" width="18"/>
    <col collapsed="false" customWidth="true" hidden="false" outlineLevel="0" max="15" min="15" style="0" width="24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Format="false" ht="31.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  <c r="K3" s="4" t="s">
        <v>12</v>
      </c>
      <c r="L3" s="3" t="s">
        <v>13</v>
      </c>
      <c r="M3" s="3" t="s">
        <v>14</v>
      </c>
      <c r="N3" s="3" t="s">
        <v>15</v>
      </c>
      <c r="O3" s="3" t="s">
        <v>16</v>
      </c>
    </row>
    <row r="4" customFormat="false" ht="35.05" hidden="false" customHeight="false" outlineLevel="0" collapsed="false">
      <c r="A4" s="5" t="s">
        <v>17</v>
      </c>
      <c r="B4" s="5" t="s">
        <v>18</v>
      </c>
      <c r="C4" s="5" t="s">
        <v>19</v>
      </c>
      <c r="D4" s="5" t="s">
        <v>20</v>
      </c>
      <c r="E4" s="5" t="n">
        <v>18</v>
      </c>
      <c r="F4" s="5" t="n">
        <v>28</v>
      </c>
      <c r="G4" s="5" t="n">
        <v>65</v>
      </c>
      <c r="H4" s="5" t="n">
        <v>12</v>
      </c>
      <c r="I4" s="5" t="n">
        <v>32</v>
      </c>
      <c r="J4" s="6" t="n">
        <f aca="false">IF(E4="","",IF(D4="Buy",(F4-E4)*G4,(E4-F4)*G4))</f>
        <v>650</v>
      </c>
      <c r="K4" s="7" t="n">
        <f aca="false">IF(J4="","",IFERROR(J4/(E4*G4),""))</f>
        <v>0.555555555555556</v>
      </c>
      <c r="L4" s="5" t="s">
        <v>21</v>
      </c>
      <c r="M4" s="5" t="s">
        <v>22</v>
      </c>
      <c r="N4" s="5" t="s">
        <v>23</v>
      </c>
      <c r="O4" s="5" t="s">
        <v>24</v>
      </c>
    </row>
    <row r="5" customFormat="false" ht="15" hidden="false" customHeight="false" outlineLevel="0" collapsed="false">
      <c r="A5" s="8"/>
      <c r="B5" s="8"/>
      <c r="C5" s="8"/>
      <c r="D5" s="8"/>
      <c r="E5" s="8"/>
      <c r="F5" s="8"/>
      <c r="G5" s="8"/>
      <c r="H5" s="8"/>
      <c r="I5" s="8"/>
      <c r="J5" s="9" t="str">
        <f aca="false">IF(E5="","",IF(D5="Buy",(F5-E5)*G5,(E5-F5)*G5))</f>
        <v/>
      </c>
      <c r="K5" s="10" t="str">
        <f aca="false">IF(J5="","",IFERROR(J5/(E5*G5),""))</f>
        <v/>
      </c>
      <c r="L5" s="8"/>
      <c r="M5" s="8"/>
      <c r="N5" s="8"/>
      <c r="O5" s="8"/>
    </row>
    <row r="6" customFormat="false" ht="15" hidden="false" customHeight="false" outlineLevel="0" collapsed="false">
      <c r="A6" s="8"/>
      <c r="B6" s="8"/>
      <c r="C6" s="8"/>
      <c r="D6" s="8"/>
      <c r="E6" s="8"/>
      <c r="F6" s="8"/>
      <c r="G6" s="8"/>
      <c r="H6" s="8"/>
      <c r="I6" s="8"/>
      <c r="J6" s="9" t="str">
        <f aca="false">IF(E6="","",IF(D6="Buy",(F6-E6)*G6,(E6-F6)*G6))</f>
        <v/>
      </c>
      <c r="K6" s="10" t="str">
        <f aca="false">IF(J6="","",IFERROR(J6/(E6*G6),""))</f>
        <v/>
      </c>
      <c r="L6" s="8"/>
      <c r="M6" s="8"/>
      <c r="N6" s="8"/>
      <c r="O6" s="8"/>
    </row>
    <row r="7" customFormat="false" ht="15" hidden="false" customHeight="false" outlineLevel="0" collapsed="false">
      <c r="A7" s="8"/>
      <c r="B7" s="8"/>
      <c r="C7" s="8"/>
      <c r="D7" s="8"/>
      <c r="E7" s="8"/>
      <c r="F7" s="8"/>
      <c r="G7" s="8"/>
      <c r="H7" s="8"/>
      <c r="I7" s="8"/>
      <c r="J7" s="9" t="str">
        <f aca="false">IF(E7="","",IF(D7="Buy",(F7-E7)*G7,(E7-F7)*G7))</f>
        <v/>
      </c>
      <c r="K7" s="10" t="str">
        <f aca="false">IF(J7="","",IFERROR(J7/(E7*G7),""))</f>
        <v/>
      </c>
      <c r="L7" s="8"/>
      <c r="M7" s="8"/>
      <c r="N7" s="8"/>
      <c r="O7" s="8"/>
    </row>
    <row r="8" customFormat="false" ht="15" hidden="false" customHeight="false" outlineLevel="0" collapsed="false">
      <c r="A8" s="8"/>
      <c r="B8" s="8"/>
      <c r="C8" s="8"/>
      <c r="D8" s="8"/>
      <c r="E8" s="8"/>
      <c r="F8" s="8"/>
      <c r="G8" s="8"/>
      <c r="H8" s="8"/>
      <c r="I8" s="8"/>
      <c r="J8" s="9" t="str">
        <f aca="false">IF(E8="","",IF(D8="Buy",(F8-E8)*G8,(E8-F8)*G8))</f>
        <v/>
      </c>
      <c r="K8" s="10" t="str">
        <f aca="false">IF(J8="","",IFERROR(J8/(E8*G8),""))</f>
        <v/>
      </c>
      <c r="L8" s="8"/>
      <c r="M8" s="8"/>
      <c r="N8" s="8"/>
      <c r="O8" s="8"/>
    </row>
    <row r="9" customFormat="false" ht="15" hidden="false" customHeight="false" outlineLevel="0" collapsed="false">
      <c r="A9" s="8"/>
      <c r="B9" s="8"/>
      <c r="C9" s="8"/>
      <c r="D9" s="8"/>
      <c r="E9" s="8"/>
      <c r="F9" s="8"/>
      <c r="G9" s="8"/>
      <c r="H9" s="8"/>
      <c r="I9" s="8"/>
      <c r="J9" s="9" t="str">
        <f aca="false">IF(E9="","",IF(D9="Buy",(F9-E9)*G9,(E9-F9)*G9))</f>
        <v/>
      </c>
      <c r="K9" s="10" t="str">
        <f aca="false">IF(J9="","",IFERROR(J9/(E9*G9),""))</f>
        <v/>
      </c>
      <c r="L9" s="8"/>
      <c r="M9" s="8"/>
      <c r="N9" s="8"/>
      <c r="O9" s="8"/>
    </row>
    <row r="10" customFormat="false" ht="15" hidden="false" customHeight="false" outlineLevel="0" collapsed="false">
      <c r="A10" s="8"/>
      <c r="B10" s="8"/>
      <c r="C10" s="8"/>
      <c r="D10" s="8"/>
      <c r="E10" s="8"/>
      <c r="F10" s="8"/>
      <c r="G10" s="8"/>
      <c r="H10" s="8"/>
      <c r="I10" s="8"/>
      <c r="J10" s="9" t="str">
        <f aca="false">IF(E10="","",IF(D10="Buy",(F10-E10)*G10,(E10-F10)*G10))</f>
        <v/>
      </c>
      <c r="K10" s="10" t="str">
        <f aca="false">IF(J10="","",IFERROR(J10/(E10*G10),""))</f>
        <v/>
      </c>
      <c r="L10" s="8"/>
      <c r="M10" s="8"/>
      <c r="N10" s="8"/>
      <c r="O10" s="8"/>
    </row>
    <row r="11" customFormat="false" ht="15" hidden="false" customHeight="false" outlineLevel="0" collapsed="false">
      <c r="A11" s="8"/>
      <c r="B11" s="8"/>
      <c r="C11" s="8"/>
      <c r="D11" s="8"/>
      <c r="E11" s="8"/>
      <c r="F11" s="8"/>
      <c r="G11" s="8"/>
      <c r="H11" s="8"/>
      <c r="I11" s="8"/>
      <c r="J11" s="9" t="str">
        <f aca="false">IF(E11="","",IF(D11="Buy",(F11-E11)*G11,(E11-F11)*G11))</f>
        <v/>
      </c>
      <c r="K11" s="10" t="str">
        <f aca="false">IF(J11="","",IFERROR(J11/(E11*G11),""))</f>
        <v/>
      </c>
      <c r="L11" s="8"/>
      <c r="M11" s="8"/>
      <c r="N11" s="8"/>
      <c r="O11" s="8"/>
    </row>
    <row r="12" customFormat="false" ht="15" hidden="false" customHeight="false" outlineLevel="0" collapsed="false">
      <c r="A12" s="8"/>
      <c r="B12" s="8"/>
      <c r="C12" s="8"/>
      <c r="D12" s="8"/>
      <c r="E12" s="8"/>
      <c r="F12" s="8"/>
      <c r="G12" s="8"/>
      <c r="H12" s="8"/>
      <c r="I12" s="8"/>
      <c r="J12" s="9" t="str">
        <f aca="false">IF(E12="","",IF(D12="Buy",(F12-E12)*G12,(E12-F12)*G12))</f>
        <v/>
      </c>
      <c r="K12" s="10" t="str">
        <f aca="false">IF(J12="","",IFERROR(J12/(E12*G12),""))</f>
        <v/>
      </c>
      <c r="L12" s="8"/>
      <c r="M12" s="8"/>
      <c r="N12" s="8"/>
      <c r="O12" s="8"/>
    </row>
    <row r="13" customFormat="false" ht="15" hidden="false" customHeight="fals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9" t="str">
        <f aca="false">IF(E13="","",IF(D13="Buy",(F13-E13)*G13,(E13-F13)*G13))</f>
        <v/>
      </c>
      <c r="K13" s="10" t="str">
        <f aca="false">IF(J13="","",IFERROR(J13/(E13*G13),""))</f>
        <v/>
      </c>
      <c r="L13" s="8"/>
      <c r="M13" s="8"/>
      <c r="N13" s="8"/>
      <c r="O13" s="8"/>
    </row>
    <row r="14" customFormat="false" ht="15" hidden="false" customHeight="false" outlineLevel="0" collapsed="false">
      <c r="A14" s="8"/>
      <c r="B14" s="8"/>
      <c r="C14" s="8"/>
      <c r="D14" s="8"/>
      <c r="E14" s="8"/>
      <c r="F14" s="8"/>
      <c r="G14" s="8"/>
      <c r="H14" s="8"/>
      <c r="I14" s="8"/>
      <c r="J14" s="9" t="str">
        <f aca="false">IF(E14="","",IF(D14="Buy",(F14-E14)*G14,(E14-F14)*G14))</f>
        <v/>
      </c>
      <c r="K14" s="10" t="str">
        <f aca="false">IF(J14="","",IFERROR(J14/(E14*G14),""))</f>
        <v/>
      </c>
      <c r="L14" s="8"/>
      <c r="M14" s="8"/>
      <c r="N14" s="8"/>
      <c r="O14" s="8"/>
    </row>
    <row r="15" customFormat="false" ht="15" hidden="false" customHeight="false" outlineLevel="0" collapsed="false">
      <c r="A15" s="8"/>
      <c r="B15" s="8"/>
      <c r="C15" s="8"/>
      <c r="D15" s="8"/>
      <c r="E15" s="8"/>
      <c r="F15" s="8"/>
      <c r="G15" s="8"/>
      <c r="H15" s="8"/>
      <c r="I15" s="8"/>
      <c r="J15" s="9" t="str">
        <f aca="false">IF(E15="","",IF(D15="Buy",(F15-E15)*G15,(E15-F15)*G15))</f>
        <v/>
      </c>
      <c r="K15" s="10" t="str">
        <f aca="false">IF(J15="","",IFERROR(J15/(E15*G15),""))</f>
        <v/>
      </c>
      <c r="L15" s="8"/>
      <c r="M15" s="8"/>
      <c r="N15" s="8"/>
      <c r="O15" s="8"/>
    </row>
    <row r="16" customFormat="false" ht="15" hidden="false" customHeight="false" outlineLevel="0" collapsed="false">
      <c r="A16" s="8"/>
      <c r="B16" s="8"/>
      <c r="C16" s="8"/>
      <c r="D16" s="8"/>
      <c r="E16" s="8"/>
      <c r="F16" s="8"/>
      <c r="G16" s="8"/>
      <c r="H16" s="8"/>
      <c r="I16" s="8"/>
      <c r="J16" s="9" t="str">
        <f aca="false">IF(E16="","",IF(D16="Buy",(F16-E16)*G16,(E16-F16)*G16))</f>
        <v/>
      </c>
      <c r="K16" s="10" t="str">
        <f aca="false">IF(J16="","",IFERROR(J16/(E16*G16),""))</f>
        <v/>
      </c>
      <c r="L16" s="8"/>
      <c r="M16" s="8"/>
      <c r="N16" s="8"/>
      <c r="O16" s="8"/>
    </row>
    <row r="17" customFormat="false" ht="15" hidden="false" customHeight="false" outlineLevel="0" collapsed="false">
      <c r="A17" s="8"/>
      <c r="B17" s="8"/>
      <c r="C17" s="8"/>
      <c r="D17" s="8"/>
      <c r="E17" s="8"/>
      <c r="F17" s="8"/>
      <c r="G17" s="8"/>
      <c r="H17" s="8"/>
      <c r="I17" s="8"/>
      <c r="J17" s="9" t="str">
        <f aca="false">IF(E17="","",IF(D17="Buy",(F17-E17)*G17,(E17-F17)*G17))</f>
        <v/>
      </c>
      <c r="K17" s="10" t="str">
        <f aca="false">IF(J17="","",IFERROR(J17/(E17*G17),""))</f>
        <v/>
      </c>
      <c r="L17" s="8"/>
      <c r="M17" s="8"/>
      <c r="N17" s="8"/>
      <c r="O17" s="8"/>
    </row>
    <row r="18" customFormat="false" ht="15" hidden="false" customHeight="false" outlineLevel="0" collapsed="false">
      <c r="A18" s="8"/>
      <c r="B18" s="8"/>
      <c r="C18" s="8"/>
      <c r="D18" s="8"/>
      <c r="E18" s="8"/>
      <c r="F18" s="8"/>
      <c r="G18" s="8"/>
      <c r="H18" s="8"/>
      <c r="I18" s="8"/>
      <c r="J18" s="9" t="str">
        <f aca="false">IF(E18="","",IF(D18="Buy",(F18-E18)*G18,(E18-F18)*G18))</f>
        <v/>
      </c>
      <c r="K18" s="10" t="str">
        <f aca="false">IF(J18="","",IFERROR(J18/(E18*G18),""))</f>
        <v/>
      </c>
      <c r="L18" s="8"/>
      <c r="M18" s="8"/>
      <c r="N18" s="8"/>
      <c r="O18" s="8"/>
    </row>
    <row r="19" customFormat="false" ht="15" hidden="false" customHeight="false" outlineLevel="0" collapsed="false">
      <c r="A19" s="8"/>
      <c r="B19" s="8"/>
      <c r="C19" s="8"/>
      <c r="D19" s="8"/>
      <c r="E19" s="8"/>
      <c r="F19" s="8"/>
      <c r="G19" s="8"/>
      <c r="H19" s="8"/>
      <c r="I19" s="8"/>
      <c r="J19" s="9" t="str">
        <f aca="false">IF(E19="","",IF(D19="Buy",(F19-E19)*G19,(E19-F19)*G19))</f>
        <v/>
      </c>
      <c r="K19" s="10" t="str">
        <f aca="false">IF(J19="","",IFERROR(J19/(E19*G19),""))</f>
        <v/>
      </c>
      <c r="L19" s="8"/>
      <c r="M19" s="8"/>
      <c r="N19" s="8"/>
      <c r="O19" s="8"/>
    </row>
    <row r="20" customFormat="false" ht="15" hidden="false" customHeight="false" outlineLevel="0" collapsed="false">
      <c r="A20" s="8"/>
      <c r="B20" s="8"/>
      <c r="C20" s="8"/>
      <c r="D20" s="8"/>
      <c r="E20" s="8"/>
      <c r="F20" s="8"/>
      <c r="G20" s="8"/>
      <c r="H20" s="8"/>
      <c r="I20" s="8"/>
      <c r="J20" s="9" t="str">
        <f aca="false">IF(E20="","",IF(D20="Buy",(F20-E20)*G20,(E20-F20)*G20))</f>
        <v/>
      </c>
      <c r="K20" s="10" t="str">
        <f aca="false">IF(J20="","",IFERROR(J20/(E20*G20),""))</f>
        <v/>
      </c>
      <c r="L20" s="8"/>
      <c r="M20" s="8"/>
      <c r="N20" s="8"/>
      <c r="O20" s="8"/>
    </row>
    <row r="21" customFormat="false" ht="15" hidden="false" customHeight="false" outlineLevel="0" collapsed="false">
      <c r="A21" s="8"/>
      <c r="B21" s="8"/>
      <c r="C21" s="8"/>
      <c r="D21" s="8"/>
      <c r="E21" s="8"/>
      <c r="F21" s="8"/>
      <c r="G21" s="8"/>
      <c r="H21" s="8"/>
      <c r="I21" s="8"/>
      <c r="J21" s="9" t="str">
        <f aca="false">IF(E21="","",IF(D21="Buy",(F21-E21)*G21,(E21-F21)*G21))</f>
        <v/>
      </c>
      <c r="K21" s="10" t="str">
        <f aca="false">IF(J21="","",IFERROR(J21/(E21*G21),""))</f>
        <v/>
      </c>
      <c r="L21" s="8"/>
      <c r="M21" s="8"/>
      <c r="N21" s="8"/>
      <c r="O21" s="8"/>
    </row>
    <row r="22" customFormat="false" ht="15" hidden="false" customHeight="false" outlineLevel="0" collapsed="false">
      <c r="A22" s="8"/>
      <c r="B22" s="8"/>
      <c r="C22" s="8"/>
      <c r="D22" s="8"/>
      <c r="E22" s="8"/>
      <c r="F22" s="8"/>
      <c r="G22" s="8"/>
      <c r="H22" s="8"/>
      <c r="I22" s="8"/>
      <c r="J22" s="9" t="str">
        <f aca="false">IF(E22="","",IF(D22="Buy",(F22-E22)*G22,(E22-F22)*G22))</f>
        <v/>
      </c>
      <c r="K22" s="10" t="str">
        <f aca="false">IF(J22="","",IFERROR(J22/(E22*G22),""))</f>
        <v/>
      </c>
      <c r="L22" s="8"/>
      <c r="M22" s="8"/>
      <c r="N22" s="8"/>
      <c r="O22" s="8"/>
    </row>
    <row r="23" customFormat="false" ht="15" hidden="false" customHeight="false" outlineLevel="0" collapsed="false">
      <c r="A23" s="8"/>
      <c r="B23" s="8"/>
      <c r="C23" s="8"/>
      <c r="D23" s="8"/>
      <c r="E23" s="8"/>
      <c r="F23" s="8"/>
      <c r="G23" s="8"/>
      <c r="H23" s="8"/>
      <c r="I23" s="8"/>
      <c r="J23" s="9" t="str">
        <f aca="false">IF(E23="","",IF(D23="Buy",(F23-E23)*G23,(E23-F23)*G23))</f>
        <v/>
      </c>
      <c r="K23" s="10" t="str">
        <f aca="false">IF(J23="","",IFERROR(J23/(E23*G23),""))</f>
        <v/>
      </c>
      <c r="L23" s="8"/>
      <c r="M23" s="8"/>
      <c r="N23" s="8"/>
      <c r="O23" s="8"/>
    </row>
    <row r="24" customFormat="false" ht="15" hidden="false" customHeight="false" outlineLevel="0" collapsed="false">
      <c r="A24" s="8"/>
      <c r="B24" s="8"/>
      <c r="C24" s="8"/>
      <c r="D24" s="8"/>
      <c r="E24" s="8"/>
      <c r="F24" s="8"/>
      <c r="G24" s="8"/>
      <c r="H24" s="8"/>
      <c r="I24" s="8"/>
      <c r="J24" s="9" t="str">
        <f aca="false">IF(E24="","",IF(D24="Buy",(F24-E24)*G24,(E24-F24)*G24))</f>
        <v/>
      </c>
      <c r="K24" s="10" t="str">
        <f aca="false">IF(J24="","",IFERROR(J24/(E24*G24),""))</f>
        <v/>
      </c>
      <c r="L24" s="8"/>
      <c r="M24" s="8"/>
      <c r="N24" s="8"/>
      <c r="O24" s="8"/>
    </row>
    <row r="25" customFormat="false" ht="15" hidden="false" customHeight="false" outlineLevel="0" collapsed="false">
      <c r="A25" s="8"/>
      <c r="B25" s="8"/>
      <c r="C25" s="8"/>
      <c r="D25" s="8"/>
      <c r="E25" s="8"/>
      <c r="F25" s="8"/>
      <c r="G25" s="8"/>
      <c r="H25" s="8"/>
      <c r="I25" s="8"/>
      <c r="J25" s="9" t="str">
        <f aca="false">IF(E25="","",IF(D25="Buy",(F25-E25)*G25,(E25-F25)*G25))</f>
        <v/>
      </c>
      <c r="K25" s="10" t="str">
        <f aca="false">IF(J25="","",IFERROR(J25/(E25*G25),""))</f>
        <v/>
      </c>
      <c r="L25" s="8"/>
      <c r="M25" s="8"/>
      <c r="N25" s="8"/>
      <c r="O25" s="8"/>
    </row>
    <row r="26" customFormat="false" ht="15" hidden="false" customHeight="false" outlineLevel="0" collapsed="false">
      <c r="A26" s="8"/>
      <c r="B26" s="8"/>
      <c r="C26" s="8"/>
      <c r="D26" s="8"/>
      <c r="E26" s="8"/>
      <c r="F26" s="8"/>
      <c r="G26" s="8"/>
      <c r="H26" s="8"/>
      <c r="I26" s="8"/>
      <c r="J26" s="9" t="str">
        <f aca="false">IF(E26="","",IF(D26="Buy",(F26-E26)*G26,(E26-F26)*G26))</f>
        <v/>
      </c>
      <c r="K26" s="10" t="str">
        <f aca="false">IF(J26="","",IFERROR(J26/(E26*G26),""))</f>
        <v/>
      </c>
      <c r="L26" s="8"/>
      <c r="M26" s="8"/>
      <c r="N26" s="8"/>
      <c r="O26" s="8"/>
    </row>
    <row r="27" customFormat="false" ht="15" hidden="false" customHeight="false" outlineLevel="0" collapsed="false">
      <c r="A27" s="8"/>
      <c r="B27" s="8"/>
      <c r="C27" s="8"/>
      <c r="D27" s="8"/>
      <c r="E27" s="8"/>
      <c r="F27" s="8"/>
      <c r="G27" s="8"/>
      <c r="H27" s="8"/>
      <c r="I27" s="8"/>
      <c r="J27" s="9" t="str">
        <f aca="false">IF(E27="","",IF(D27="Buy",(F27-E27)*G27,(E27-F27)*G27))</f>
        <v/>
      </c>
      <c r="K27" s="10" t="str">
        <f aca="false">IF(J27="","",IFERROR(J27/(E27*G27),""))</f>
        <v/>
      </c>
      <c r="L27" s="8"/>
      <c r="M27" s="8"/>
      <c r="N27" s="8"/>
      <c r="O27" s="8"/>
    </row>
    <row r="28" customFormat="false" ht="15" hidden="false" customHeight="false" outlineLevel="0" collapsed="false">
      <c r="A28" s="8"/>
      <c r="B28" s="8"/>
      <c r="C28" s="8"/>
      <c r="D28" s="8"/>
      <c r="E28" s="8"/>
      <c r="F28" s="8"/>
      <c r="G28" s="8"/>
      <c r="H28" s="8"/>
      <c r="I28" s="8"/>
      <c r="J28" s="9" t="str">
        <f aca="false">IF(E28="","",IF(D28="Buy",(F28-E28)*G28,(E28-F28)*G28))</f>
        <v/>
      </c>
      <c r="K28" s="10" t="str">
        <f aca="false">IF(J28="","",IFERROR(J28/(E28*G28),""))</f>
        <v/>
      </c>
      <c r="L28" s="8"/>
      <c r="M28" s="8"/>
      <c r="N28" s="8"/>
      <c r="O28" s="8"/>
    </row>
    <row r="29" customFormat="false" ht="15" hidden="false" customHeight="false" outlineLevel="0" collapsed="false">
      <c r="A29" s="8"/>
      <c r="B29" s="8"/>
      <c r="C29" s="8"/>
      <c r="D29" s="8"/>
      <c r="E29" s="8"/>
      <c r="F29" s="8"/>
      <c r="G29" s="8"/>
      <c r="H29" s="8"/>
      <c r="I29" s="8"/>
      <c r="J29" s="9" t="str">
        <f aca="false">IF(E29="","",IF(D29="Buy",(F29-E29)*G29,(E29-F29)*G29))</f>
        <v/>
      </c>
      <c r="K29" s="10" t="str">
        <f aca="false">IF(J29="","",IFERROR(J29/(E29*G29),""))</f>
        <v/>
      </c>
      <c r="L29" s="8"/>
      <c r="M29" s="8"/>
      <c r="N29" s="8"/>
      <c r="O29" s="8"/>
    </row>
    <row r="30" customFormat="false" ht="15" hidden="false" customHeight="false" outlineLevel="0" collapsed="false">
      <c r="A30" s="8"/>
      <c r="B30" s="8"/>
      <c r="C30" s="8"/>
      <c r="D30" s="8"/>
      <c r="E30" s="8"/>
      <c r="F30" s="8"/>
      <c r="G30" s="8"/>
      <c r="H30" s="8"/>
      <c r="I30" s="8"/>
      <c r="J30" s="9" t="str">
        <f aca="false">IF(E30="","",IF(D30="Buy",(F30-E30)*G30,(E30-F30)*G30))</f>
        <v/>
      </c>
      <c r="K30" s="10" t="str">
        <f aca="false">IF(J30="","",IFERROR(J30/(E30*G30),""))</f>
        <v/>
      </c>
      <c r="L30" s="8"/>
      <c r="M30" s="8"/>
      <c r="N30" s="8"/>
      <c r="O30" s="8"/>
    </row>
    <row r="31" customFormat="false" ht="15" hidden="false" customHeight="false" outlineLevel="0" collapsed="false">
      <c r="A31" s="8"/>
      <c r="B31" s="8"/>
      <c r="C31" s="8"/>
      <c r="D31" s="8"/>
      <c r="E31" s="8"/>
      <c r="F31" s="8"/>
      <c r="G31" s="8"/>
      <c r="H31" s="8"/>
      <c r="I31" s="8"/>
      <c r="J31" s="9" t="str">
        <f aca="false">IF(E31="","",IF(D31="Buy",(F31-E31)*G31,(E31-F31)*G31))</f>
        <v/>
      </c>
      <c r="K31" s="10" t="str">
        <f aca="false">IF(J31="","",IFERROR(J31/(E31*G31),""))</f>
        <v/>
      </c>
      <c r="L31" s="8"/>
      <c r="M31" s="8"/>
      <c r="N31" s="8"/>
      <c r="O31" s="8"/>
    </row>
    <row r="32" customFormat="false" ht="15" hidden="false" customHeight="false" outlineLevel="0" collapsed="false">
      <c r="A32" s="8"/>
      <c r="B32" s="8"/>
      <c r="C32" s="8"/>
      <c r="D32" s="8"/>
      <c r="E32" s="8"/>
      <c r="F32" s="8"/>
      <c r="G32" s="8"/>
      <c r="H32" s="8"/>
      <c r="I32" s="8"/>
      <c r="J32" s="9" t="str">
        <f aca="false">IF(E32="","",IF(D32="Buy",(F32-E32)*G32,(E32-F32)*G32))</f>
        <v/>
      </c>
      <c r="K32" s="10" t="str">
        <f aca="false">IF(J32="","",IFERROR(J32/(E32*G32),""))</f>
        <v/>
      </c>
      <c r="L32" s="8"/>
      <c r="M32" s="8"/>
      <c r="N32" s="8"/>
      <c r="O32" s="8"/>
    </row>
    <row r="33" customFormat="false" ht="15" hidden="false" customHeight="false" outlineLevel="0" collapsed="false">
      <c r="A33" s="8"/>
      <c r="B33" s="8"/>
      <c r="C33" s="8"/>
      <c r="D33" s="8"/>
      <c r="E33" s="8"/>
      <c r="F33" s="8"/>
      <c r="G33" s="8"/>
      <c r="H33" s="8"/>
      <c r="I33" s="8"/>
      <c r="J33" s="9" t="str">
        <f aca="false">IF(E33="","",IF(D33="Buy",(F33-E33)*G33,(E33-F33)*G33))</f>
        <v/>
      </c>
      <c r="K33" s="10" t="str">
        <f aca="false">IF(J33="","",IFERROR(J33/(E33*G33),""))</f>
        <v/>
      </c>
      <c r="L33" s="8"/>
      <c r="M33" s="8"/>
      <c r="N33" s="8"/>
      <c r="O33" s="8"/>
    </row>
    <row r="34" customFormat="false" ht="15" hidden="false" customHeight="false" outlineLevel="0" collapsed="false">
      <c r="A34" s="8"/>
      <c r="B34" s="8"/>
      <c r="C34" s="8"/>
      <c r="D34" s="8"/>
      <c r="E34" s="8"/>
      <c r="F34" s="8"/>
      <c r="G34" s="8"/>
      <c r="H34" s="8"/>
      <c r="I34" s="8"/>
      <c r="J34" s="9" t="str">
        <f aca="false">IF(E34="","",IF(D34="Buy",(F34-E34)*G34,(E34-F34)*G34))</f>
        <v/>
      </c>
      <c r="K34" s="10" t="str">
        <f aca="false">IF(J34="","",IFERROR(J34/(E34*G34),""))</f>
        <v/>
      </c>
      <c r="L34" s="8"/>
      <c r="M34" s="8"/>
      <c r="N34" s="8"/>
      <c r="O34" s="8"/>
    </row>
    <row r="35" customFormat="false" ht="15" hidden="false" customHeight="false" outlineLevel="0" collapsed="false">
      <c r="A35" s="8"/>
      <c r="B35" s="8"/>
      <c r="C35" s="8"/>
      <c r="D35" s="8"/>
      <c r="E35" s="8"/>
      <c r="F35" s="8"/>
      <c r="G35" s="8"/>
      <c r="H35" s="8"/>
      <c r="I35" s="8"/>
      <c r="J35" s="9" t="str">
        <f aca="false">IF(E35="","",IF(D35="Buy",(F35-E35)*G35,(E35-F35)*G35))</f>
        <v/>
      </c>
      <c r="K35" s="10" t="str">
        <f aca="false">IF(J35="","",IFERROR(J35/(E35*G35),""))</f>
        <v/>
      </c>
      <c r="L35" s="8"/>
      <c r="M35" s="8"/>
      <c r="N35" s="8"/>
      <c r="O35" s="8"/>
    </row>
    <row r="36" customFormat="false" ht="15" hidden="false" customHeight="false" outlineLevel="0" collapsed="false">
      <c r="A36" s="8"/>
      <c r="B36" s="8"/>
      <c r="C36" s="8"/>
      <c r="D36" s="8"/>
      <c r="E36" s="8"/>
      <c r="F36" s="8"/>
      <c r="G36" s="8"/>
      <c r="H36" s="8"/>
      <c r="I36" s="8"/>
      <c r="J36" s="9" t="str">
        <f aca="false">IF(E36="","",IF(D36="Buy",(F36-E36)*G36,(E36-F36)*G36))</f>
        <v/>
      </c>
      <c r="K36" s="10" t="str">
        <f aca="false">IF(J36="","",IFERROR(J36/(E36*G36),""))</f>
        <v/>
      </c>
      <c r="L36" s="8"/>
      <c r="M36" s="8"/>
      <c r="N36" s="8"/>
      <c r="O36" s="8"/>
    </row>
    <row r="37" customFormat="false" ht="15" hidden="false" customHeight="false" outlineLevel="0" collapsed="false">
      <c r="A37" s="8"/>
      <c r="B37" s="8"/>
      <c r="C37" s="8"/>
      <c r="D37" s="8"/>
      <c r="E37" s="8"/>
      <c r="F37" s="8"/>
      <c r="G37" s="8"/>
      <c r="H37" s="8"/>
      <c r="I37" s="8"/>
      <c r="J37" s="9" t="str">
        <f aca="false">IF(E37="","",IF(D37="Buy",(F37-E37)*G37,(E37-F37)*G37))</f>
        <v/>
      </c>
      <c r="K37" s="10" t="str">
        <f aca="false">IF(J37="","",IFERROR(J37/(E37*G37),""))</f>
        <v/>
      </c>
      <c r="L37" s="8"/>
      <c r="M37" s="8"/>
      <c r="N37" s="8"/>
      <c r="O37" s="8"/>
    </row>
    <row r="38" customFormat="false" ht="15" hidden="false" customHeight="false" outlineLevel="0" collapsed="false">
      <c r="A38" s="8"/>
      <c r="B38" s="8"/>
      <c r="C38" s="8"/>
      <c r="D38" s="8"/>
      <c r="E38" s="8"/>
      <c r="F38" s="8"/>
      <c r="G38" s="8"/>
      <c r="H38" s="8"/>
      <c r="I38" s="8"/>
      <c r="J38" s="9" t="str">
        <f aca="false">IF(E38="","",IF(D38="Buy",(F38-E38)*G38,(E38-F38)*G38))</f>
        <v/>
      </c>
      <c r="K38" s="10" t="str">
        <f aca="false">IF(J38="","",IFERROR(J38/(E38*G38),""))</f>
        <v/>
      </c>
      <c r="L38" s="8"/>
      <c r="M38" s="8"/>
      <c r="N38" s="8"/>
      <c r="O38" s="8"/>
    </row>
    <row r="39" customFormat="false" ht="15" hidden="false" customHeight="false" outlineLevel="0" collapsed="false">
      <c r="A39" s="8"/>
      <c r="B39" s="8"/>
      <c r="C39" s="8"/>
      <c r="D39" s="8"/>
      <c r="E39" s="8"/>
      <c r="F39" s="8"/>
      <c r="G39" s="8"/>
      <c r="H39" s="8"/>
      <c r="I39" s="8"/>
      <c r="J39" s="9" t="str">
        <f aca="false">IF(E39="","",IF(D39="Buy",(F39-E39)*G39,(E39-F39)*G39))</f>
        <v/>
      </c>
      <c r="K39" s="10" t="str">
        <f aca="false">IF(J39="","",IFERROR(J39/(E39*G39),""))</f>
        <v/>
      </c>
      <c r="L39" s="8"/>
      <c r="M39" s="8"/>
      <c r="N39" s="8"/>
      <c r="O39" s="8"/>
    </row>
    <row r="40" customFormat="false" ht="15" hidden="false" customHeight="false" outlineLevel="0" collapsed="false">
      <c r="A40" s="8"/>
      <c r="B40" s="8"/>
      <c r="C40" s="8"/>
      <c r="D40" s="8"/>
      <c r="E40" s="8"/>
      <c r="F40" s="8"/>
      <c r="G40" s="8"/>
      <c r="H40" s="8"/>
      <c r="I40" s="8"/>
      <c r="J40" s="9" t="str">
        <f aca="false">IF(E40="","",IF(D40="Buy",(F40-E40)*G40,(E40-F40)*G40))</f>
        <v/>
      </c>
      <c r="K40" s="10" t="str">
        <f aca="false">IF(J40="","",IFERROR(J40/(E40*G40),""))</f>
        <v/>
      </c>
      <c r="L40" s="8"/>
      <c r="M40" s="8"/>
      <c r="N40" s="8"/>
      <c r="O40" s="8"/>
    </row>
    <row r="41" customFormat="false" ht="15" hidden="false" customHeight="false" outlineLevel="0" collapsed="false">
      <c r="A41" s="8"/>
      <c r="B41" s="8"/>
      <c r="C41" s="8"/>
      <c r="D41" s="8"/>
      <c r="E41" s="8"/>
      <c r="F41" s="8"/>
      <c r="G41" s="8"/>
      <c r="H41" s="8"/>
      <c r="I41" s="8"/>
      <c r="J41" s="9" t="str">
        <f aca="false">IF(E41="","",IF(D41="Buy",(F41-E41)*G41,(E41-F41)*G41))</f>
        <v/>
      </c>
      <c r="K41" s="10" t="str">
        <f aca="false">IF(J41="","",IFERROR(J41/(E41*G41),""))</f>
        <v/>
      </c>
      <c r="L41" s="8"/>
      <c r="M41" s="8"/>
      <c r="N41" s="8"/>
      <c r="O41" s="8"/>
    </row>
    <row r="42" customFormat="false" ht="15" hidden="false" customHeight="false" outlineLevel="0" collapsed="false">
      <c r="A42" s="8"/>
      <c r="B42" s="8"/>
      <c r="C42" s="8"/>
      <c r="D42" s="8"/>
      <c r="E42" s="8"/>
      <c r="F42" s="8"/>
      <c r="G42" s="8"/>
      <c r="H42" s="8"/>
      <c r="I42" s="8"/>
      <c r="J42" s="9" t="str">
        <f aca="false">IF(E42="","",IF(D42="Buy",(F42-E42)*G42,(E42-F42)*G42))</f>
        <v/>
      </c>
      <c r="K42" s="10" t="str">
        <f aca="false">IF(J42="","",IFERROR(J42/(E42*G42),""))</f>
        <v/>
      </c>
      <c r="L42" s="8"/>
      <c r="M42" s="8"/>
      <c r="N42" s="8"/>
      <c r="O42" s="8"/>
    </row>
    <row r="43" customFormat="false" ht="15" hidden="false" customHeight="false" outlineLevel="0" collapsed="false">
      <c r="A43" s="8"/>
      <c r="B43" s="8"/>
      <c r="C43" s="8"/>
      <c r="D43" s="8"/>
      <c r="E43" s="8"/>
      <c r="F43" s="8"/>
      <c r="G43" s="8"/>
      <c r="H43" s="8"/>
      <c r="I43" s="8"/>
      <c r="J43" s="9" t="str">
        <f aca="false">IF(E43="","",IF(D43="Buy",(F43-E43)*G43,(E43-F43)*G43))</f>
        <v/>
      </c>
      <c r="K43" s="10" t="str">
        <f aca="false">IF(J43="","",IFERROR(J43/(E43*G43),""))</f>
        <v/>
      </c>
      <c r="L43" s="8"/>
      <c r="M43" s="8"/>
      <c r="N43" s="8"/>
      <c r="O43" s="8"/>
    </row>
    <row r="44" customFormat="false" ht="15" hidden="false" customHeight="false" outlineLevel="0" collapsed="false">
      <c r="A44" s="8"/>
      <c r="B44" s="8"/>
      <c r="C44" s="8"/>
      <c r="D44" s="8"/>
      <c r="E44" s="8"/>
      <c r="F44" s="8"/>
      <c r="G44" s="8"/>
      <c r="H44" s="8"/>
      <c r="I44" s="8"/>
      <c r="J44" s="9" t="str">
        <f aca="false">IF(E44="","",IF(D44="Buy",(F44-E44)*G44,(E44-F44)*G44))</f>
        <v/>
      </c>
      <c r="K44" s="10" t="str">
        <f aca="false">IF(J44="","",IFERROR(J44/(E44*G44),""))</f>
        <v/>
      </c>
      <c r="L44" s="8"/>
      <c r="M44" s="8"/>
      <c r="N44" s="8"/>
      <c r="O44" s="8"/>
    </row>
    <row r="45" customFormat="false" ht="15" hidden="false" customHeight="false" outlineLevel="0" collapsed="false">
      <c r="A45" s="8"/>
      <c r="B45" s="8"/>
      <c r="C45" s="8"/>
      <c r="D45" s="8"/>
      <c r="E45" s="8"/>
      <c r="F45" s="8"/>
      <c r="G45" s="8"/>
      <c r="H45" s="8"/>
      <c r="I45" s="8"/>
      <c r="J45" s="9" t="str">
        <f aca="false">IF(E45="","",IF(D45="Buy",(F45-E45)*G45,(E45-F45)*G45))</f>
        <v/>
      </c>
      <c r="K45" s="10" t="str">
        <f aca="false">IF(J45="","",IFERROR(J45/(E45*G45),""))</f>
        <v/>
      </c>
      <c r="L45" s="8"/>
      <c r="M45" s="8"/>
      <c r="N45" s="8"/>
      <c r="O45" s="8"/>
    </row>
    <row r="46" customFormat="false" ht="15" hidden="false" customHeight="false" outlineLevel="0" collapsed="false">
      <c r="A46" s="8"/>
      <c r="B46" s="8"/>
      <c r="C46" s="8"/>
      <c r="D46" s="8"/>
      <c r="E46" s="8"/>
      <c r="F46" s="8"/>
      <c r="G46" s="8"/>
      <c r="H46" s="8"/>
      <c r="I46" s="8"/>
      <c r="J46" s="9" t="str">
        <f aca="false">IF(E46="","",IF(D46="Buy",(F46-E46)*G46,(E46-F46)*G46))</f>
        <v/>
      </c>
      <c r="K46" s="10" t="str">
        <f aca="false">IF(J46="","",IFERROR(J46/(E46*G46),""))</f>
        <v/>
      </c>
      <c r="L46" s="8"/>
      <c r="M46" s="8"/>
      <c r="N46" s="8"/>
      <c r="O46" s="8"/>
    </row>
    <row r="47" customFormat="false" ht="15" hidden="false" customHeight="false" outlineLevel="0" collapsed="false">
      <c r="A47" s="8"/>
      <c r="B47" s="8"/>
      <c r="C47" s="8"/>
      <c r="D47" s="8"/>
      <c r="E47" s="8"/>
      <c r="F47" s="8"/>
      <c r="G47" s="8"/>
      <c r="H47" s="8"/>
      <c r="I47" s="8"/>
      <c r="J47" s="9" t="str">
        <f aca="false">IF(E47="","",IF(D47="Buy",(F47-E47)*G47,(E47-F47)*G47))</f>
        <v/>
      </c>
      <c r="K47" s="10" t="str">
        <f aca="false">IF(J47="","",IFERROR(J47/(E47*G47),""))</f>
        <v/>
      </c>
      <c r="L47" s="8"/>
      <c r="M47" s="8"/>
      <c r="N47" s="8"/>
      <c r="O47" s="8"/>
    </row>
    <row r="48" customFormat="false" ht="15" hidden="false" customHeight="false" outlineLevel="0" collapsed="false">
      <c r="A48" s="8"/>
      <c r="B48" s="8"/>
      <c r="C48" s="8"/>
      <c r="D48" s="8"/>
      <c r="E48" s="8"/>
      <c r="F48" s="8"/>
      <c r="G48" s="8"/>
      <c r="H48" s="8"/>
      <c r="I48" s="8"/>
      <c r="J48" s="9" t="str">
        <f aca="false">IF(E48="","",IF(D48="Buy",(F48-E48)*G48,(E48-F48)*G48))</f>
        <v/>
      </c>
      <c r="K48" s="10" t="str">
        <f aca="false">IF(J48="","",IFERROR(J48/(E48*G48),""))</f>
        <v/>
      </c>
      <c r="L48" s="8"/>
      <c r="M48" s="8"/>
      <c r="N48" s="8"/>
      <c r="O48" s="8"/>
    </row>
    <row r="49" customFormat="false" ht="15" hidden="false" customHeight="false" outlineLevel="0" collapsed="false">
      <c r="A49" s="8"/>
      <c r="B49" s="8"/>
      <c r="C49" s="8"/>
      <c r="D49" s="8"/>
      <c r="E49" s="8"/>
      <c r="F49" s="8"/>
      <c r="G49" s="8"/>
      <c r="H49" s="8"/>
      <c r="I49" s="8"/>
      <c r="J49" s="9" t="str">
        <f aca="false">IF(E49="","",IF(D49="Buy",(F49-E49)*G49,(E49-F49)*G49))</f>
        <v/>
      </c>
      <c r="K49" s="10" t="str">
        <f aca="false">IF(J49="","",IFERROR(J49/(E49*G49),""))</f>
        <v/>
      </c>
      <c r="L49" s="8"/>
      <c r="M49" s="8"/>
      <c r="N49" s="8"/>
      <c r="O49" s="8"/>
    </row>
    <row r="50" customFormat="false" ht="15" hidden="false" customHeight="false" outlineLevel="0" collapsed="false">
      <c r="A50" s="8"/>
      <c r="B50" s="8"/>
      <c r="C50" s="8"/>
      <c r="D50" s="8"/>
      <c r="E50" s="8"/>
      <c r="F50" s="8"/>
      <c r="G50" s="8"/>
      <c r="H50" s="8"/>
      <c r="I50" s="8"/>
      <c r="J50" s="9" t="str">
        <f aca="false">IF(E50="","",IF(D50="Buy",(F50-E50)*G50,(E50-F50)*G50))</f>
        <v/>
      </c>
      <c r="K50" s="10" t="str">
        <f aca="false">IF(J50="","",IFERROR(J50/(E50*G50),""))</f>
        <v/>
      </c>
      <c r="L50" s="8"/>
      <c r="M50" s="8"/>
      <c r="N50" s="8"/>
      <c r="O50" s="8"/>
    </row>
    <row r="51" customFormat="false" ht="15" hidden="false" customHeight="false" outlineLevel="0" collapsed="false">
      <c r="A51" s="8"/>
      <c r="B51" s="8"/>
      <c r="C51" s="8"/>
      <c r="D51" s="8"/>
      <c r="E51" s="8"/>
      <c r="F51" s="8"/>
      <c r="G51" s="8"/>
      <c r="H51" s="8"/>
      <c r="I51" s="8"/>
      <c r="J51" s="9" t="str">
        <f aca="false">IF(E51="","",IF(D51="Buy",(F51-E51)*G51,(E51-F51)*G51))</f>
        <v/>
      </c>
      <c r="K51" s="10" t="str">
        <f aca="false">IF(J51="","",IFERROR(J51/(E51*G51),""))</f>
        <v/>
      </c>
      <c r="L51" s="8"/>
      <c r="M51" s="8"/>
      <c r="N51" s="8"/>
      <c r="O51" s="8"/>
    </row>
    <row r="52" customFormat="false" ht="15" hidden="false" customHeight="false" outlineLevel="0" collapsed="false">
      <c r="A52" s="8"/>
      <c r="B52" s="8"/>
      <c r="C52" s="8"/>
      <c r="D52" s="8"/>
      <c r="E52" s="8"/>
      <c r="F52" s="8"/>
      <c r="G52" s="8"/>
      <c r="H52" s="8"/>
      <c r="I52" s="8"/>
      <c r="J52" s="9" t="str">
        <f aca="false">IF(E52="","",IF(D52="Buy",(F52-E52)*G52,(E52-F52)*G52))</f>
        <v/>
      </c>
      <c r="K52" s="10" t="str">
        <f aca="false">IF(J52="","",IFERROR(J52/(E52*G52),""))</f>
        <v/>
      </c>
      <c r="L52" s="8"/>
      <c r="M52" s="8"/>
      <c r="N52" s="8"/>
      <c r="O52" s="8"/>
    </row>
    <row r="53" customFormat="false" ht="15" hidden="false" customHeight="false" outlineLevel="0" collapsed="false">
      <c r="A53" s="8"/>
      <c r="B53" s="8"/>
      <c r="C53" s="8"/>
      <c r="D53" s="8"/>
      <c r="E53" s="8"/>
      <c r="F53" s="8"/>
      <c r="G53" s="8"/>
      <c r="H53" s="8"/>
      <c r="I53" s="8"/>
      <c r="J53" s="9" t="str">
        <f aca="false">IF(E53="","",IF(D53="Buy",(F53-E53)*G53,(E53-F53)*G53))</f>
        <v/>
      </c>
      <c r="K53" s="10" t="str">
        <f aca="false">IF(J53="","",IFERROR(J53/(E53*G53),""))</f>
        <v/>
      </c>
      <c r="L53" s="8"/>
      <c r="M53" s="8"/>
      <c r="N53" s="8"/>
      <c r="O53" s="8"/>
    </row>
    <row r="54" customFormat="false" ht="15" hidden="false" customHeight="false" outlineLevel="0" collapsed="false">
      <c r="A54" s="8"/>
      <c r="B54" s="8"/>
      <c r="C54" s="8"/>
      <c r="D54" s="8"/>
      <c r="E54" s="8"/>
      <c r="F54" s="8"/>
      <c r="G54" s="8"/>
      <c r="H54" s="8"/>
      <c r="I54" s="8"/>
      <c r="J54" s="9" t="str">
        <f aca="false">IF(E54="","",IF(D54="Buy",(F54-E54)*G54,(E54-F54)*G54))</f>
        <v/>
      </c>
      <c r="K54" s="10" t="str">
        <f aca="false">IF(J54="","",IFERROR(J54/(E54*G54),""))</f>
        <v/>
      </c>
      <c r="L54" s="8"/>
      <c r="M54" s="8"/>
      <c r="N54" s="8"/>
      <c r="O54" s="8"/>
    </row>
    <row r="55" customFormat="false" ht="15" hidden="false" customHeight="false" outlineLevel="0" collapsed="false">
      <c r="A55" s="8"/>
      <c r="B55" s="8"/>
      <c r="C55" s="8"/>
      <c r="D55" s="8"/>
      <c r="E55" s="8"/>
      <c r="F55" s="8"/>
      <c r="G55" s="8"/>
      <c r="H55" s="8"/>
      <c r="I55" s="8"/>
      <c r="J55" s="9" t="str">
        <f aca="false">IF(E55="","",IF(D55="Buy",(F55-E55)*G55,(E55-F55)*G55))</f>
        <v/>
      </c>
      <c r="K55" s="10" t="str">
        <f aca="false">IF(J55="","",IFERROR(J55/(E55*G55),""))</f>
        <v/>
      </c>
      <c r="L55" s="8"/>
      <c r="M55" s="8"/>
      <c r="N55" s="8"/>
      <c r="O55" s="8"/>
    </row>
    <row r="56" customFormat="false" ht="15" hidden="false" customHeight="false" outlineLevel="0" collapsed="false">
      <c r="A56" s="8"/>
      <c r="B56" s="8"/>
      <c r="C56" s="8"/>
      <c r="D56" s="8"/>
      <c r="E56" s="8"/>
      <c r="F56" s="8"/>
      <c r="G56" s="8"/>
      <c r="H56" s="8"/>
      <c r="I56" s="8"/>
      <c r="J56" s="9" t="str">
        <f aca="false">IF(E56="","",IF(D56="Buy",(F56-E56)*G56,(E56-F56)*G56))</f>
        <v/>
      </c>
      <c r="K56" s="10" t="str">
        <f aca="false">IF(J56="","",IFERROR(J56/(E56*G56),""))</f>
        <v/>
      </c>
      <c r="L56" s="8"/>
      <c r="M56" s="8"/>
      <c r="N56" s="8"/>
      <c r="O56" s="8"/>
    </row>
    <row r="57" customFormat="false" ht="15" hidden="false" customHeight="false" outlineLevel="0" collapsed="false">
      <c r="A57" s="8"/>
      <c r="B57" s="8"/>
      <c r="C57" s="8"/>
      <c r="D57" s="8"/>
      <c r="E57" s="8"/>
      <c r="F57" s="8"/>
      <c r="G57" s="8"/>
      <c r="H57" s="8"/>
      <c r="I57" s="8"/>
      <c r="J57" s="9" t="str">
        <f aca="false">IF(E57="","",IF(D57="Buy",(F57-E57)*G57,(E57-F57)*G57))</f>
        <v/>
      </c>
      <c r="K57" s="10" t="str">
        <f aca="false">IF(J57="","",IFERROR(J57/(E57*G57),""))</f>
        <v/>
      </c>
      <c r="L57" s="8"/>
      <c r="M57" s="8"/>
      <c r="N57" s="8"/>
      <c r="O57" s="8"/>
    </row>
    <row r="58" customFormat="false" ht="15" hidden="false" customHeight="false" outlineLevel="0" collapsed="false">
      <c r="A58" s="8"/>
      <c r="B58" s="8"/>
      <c r="C58" s="8"/>
      <c r="D58" s="8"/>
      <c r="E58" s="8"/>
      <c r="F58" s="8"/>
      <c r="G58" s="8"/>
      <c r="H58" s="8"/>
      <c r="I58" s="8"/>
      <c r="J58" s="9" t="str">
        <f aca="false">IF(E58="","",IF(D58="Buy",(F58-E58)*G58,(E58-F58)*G58))</f>
        <v/>
      </c>
      <c r="K58" s="10" t="str">
        <f aca="false">IF(J58="","",IFERROR(J58/(E58*G58),""))</f>
        <v/>
      </c>
      <c r="L58" s="8"/>
      <c r="M58" s="8"/>
      <c r="N58" s="8"/>
      <c r="O58" s="8"/>
    </row>
    <row r="59" customFormat="false" ht="15" hidden="false" customHeight="false" outlineLevel="0" collapsed="false">
      <c r="A59" s="8"/>
      <c r="B59" s="8"/>
      <c r="C59" s="8"/>
      <c r="D59" s="8"/>
      <c r="E59" s="8"/>
      <c r="F59" s="8"/>
      <c r="G59" s="8"/>
      <c r="H59" s="8"/>
      <c r="I59" s="8"/>
      <c r="J59" s="9" t="str">
        <f aca="false">IF(E59="","",IF(D59="Buy",(F59-E59)*G59,(E59-F59)*G59))</f>
        <v/>
      </c>
      <c r="K59" s="10" t="str">
        <f aca="false">IF(J59="","",IFERROR(J59/(E59*G59),""))</f>
        <v/>
      </c>
      <c r="L59" s="8"/>
      <c r="M59" s="8"/>
      <c r="N59" s="8"/>
      <c r="O59" s="8"/>
    </row>
    <row r="60" customFormat="false" ht="15" hidden="false" customHeight="false" outlineLevel="0" collapsed="false">
      <c r="A60" s="8"/>
      <c r="B60" s="8"/>
      <c r="C60" s="8"/>
      <c r="D60" s="8"/>
      <c r="E60" s="8"/>
      <c r="F60" s="8"/>
      <c r="G60" s="8"/>
      <c r="H60" s="8"/>
      <c r="I60" s="8"/>
      <c r="J60" s="9" t="str">
        <f aca="false">IF(E60="","",IF(D60="Buy",(F60-E60)*G60,(E60-F60)*G60))</f>
        <v/>
      </c>
      <c r="K60" s="10" t="str">
        <f aca="false">IF(J60="","",IFERROR(J60/(E60*G60),""))</f>
        <v/>
      </c>
      <c r="L60" s="8"/>
      <c r="M60" s="8"/>
      <c r="N60" s="8"/>
      <c r="O60" s="8"/>
    </row>
    <row r="61" customFormat="false" ht="15" hidden="false" customHeight="false" outlineLevel="0" collapsed="false">
      <c r="A61" s="8"/>
      <c r="B61" s="8"/>
      <c r="C61" s="8"/>
      <c r="D61" s="8"/>
      <c r="E61" s="8"/>
      <c r="F61" s="8"/>
      <c r="G61" s="8"/>
      <c r="H61" s="8"/>
      <c r="I61" s="8"/>
      <c r="J61" s="9" t="str">
        <f aca="false">IF(E61="","",IF(D61="Buy",(F61-E61)*G61,(E61-F61)*G61))</f>
        <v/>
      </c>
      <c r="K61" s="10" t="str">
        <f aca="false">IF(J61="","",IFERROR(J61/(E61*G61),""))</f>
        <v/>
      </c>
      <c r="L61" s="8"/>
      <c r="M61" s="8"/>
      <c r="N61" s="8"/>
      <c r="O61" s="8"/>
    </row>
    <row r="62" customFormat="false" ht="15" hidden="false" customHeight="false" outlineLevel="0" collapsed="false">
      <c r="A62" s="8"/>
      <c r="B62" s="8"/>
      <c r="C62" s="8"/>
      <c r="D62" s="8"/>
      <c r="E62" s="8"/>
      <c r="F62" s="8"/>
      <c r="G62" s="8"/>
      <c r="H62" s="8"/>
      <c r="I62" s="8"/>
      <c r="J62" s="9" t="str">
        <f aca="false">IF(E62="","",IF(D62="Buy",(F62-E62)*G62,(E62-F62)*G62))</f>
        <v/>
      </c>
      <c r="K62" s="10" t="str">
        <f aca="false">IF(J62="","",IFERROR(J62/(E62*G62),""))</f>
        <v/>
      </c>
      <c r="L62" s="8"/>
      <c r="M62" s="8"/>
      <c r="N62" s="8"/>
      <c r="O62" s="8"/>
    </row>
    <row r="63" customFormat="false" ht="15" hidden="false" customHeight="false" outlineLevel="0" collapsed="false">
      <c r="A63" s="8"/>
      <c r="B63" s="8"/>
      <c r="C63" s="8"/>
      <c r="D63" s="8"/>
      <c r="E63" s="8"/>
      <c r="F63" s="8"/>
      <c r="G63" s="8"/>
      <c r="H63" s="8"/>
      <c r="I63" s="8"/>
      <c r="J63" s="9" t="str">
        <f aca="false">IF(E63="","",IF(D63="Buy",(F63-E63)*G63,(E63-F63)*G63))</f>
        <v/>
      </c>
      <c r="K63" s="10" t="str">
        <f aca="false">IF(J63="","",IFERROR(J63/(E63*G63),""))</f>
        <v/>
      </c>
      <c r="L63" s="8"/>
      <c r="M63" s="8"/>
      <c r="N63" s="8"/>
      <c r="O63" s="8"/>
    </row>
    <row r="64" customFormat="false" ht="15" hidden="false" customHeight="false" outlineLevel="0" collapsed="false">
      <c r="A64" s="8"/>
      <c r="B64" s="8"/>
      <c r="C64" s="8"/>
      <c r="D64" s="8"/>
      <c r="E64" s="8"/>
      <c r="F64" s="8"/>
      <c r="G64" s="8"/>
      <c r="H64" s="8"/>
      <c r="I64" s="8"/>
      <c r="J64" s="9" t="str">
        <f aca="false">IF(E64="","",IF(D64="Buy",(F64-E64)*G64,(E64-F64)*G64))</f>
        <v/>
      </c>
      <c r="K64" s="10" t="str">
        <f aca="false">IF(J64="","",IFERROR(J64/(E64*G64),""))</f>
        <v/>
      </c>
      <c r="L64" s="8"/>
      <c r="M64" s="8"/>
      <c r="N64" s="8"/>
      <c r="O64" s="8"/>
    </row>
    <row r="65" customFormat="false" ht="15" hidden="false" customHeight="false" outlineLevel="0" collapsed="false">
      <c r="A65" s="8"/>
      <c r="B65" s="8"/>
      <c r="C65" s="8"/>
      <c r="D65" s="8"/>
      <c r="E65" s="8"/>
      <c r="F65" s="8"/>
      <c r="G65" s="8"/>
      <c r="H65" s="8"/>
      <c r="I65" s="8"/>
      <c r="J65" s="9" t="str">
        <f aca="false">IF(E65="","",IF(D65="Buy",(F65-E65)*G65,(E65-F65)*G65))</f>
        <v/>
      </c>
      <c r="K65" s="10" t="str">
        <f aca="false">IF(J65="","",IFERROR(J65/(E65*G65),""))</f>
        <v/>
      </c>
      <c r="L65" s="8"/>
      <c r="M65" s="8"/>
      <c r="N65" s="8"/>
      <c r="O65" s="8"/>
    </row>
    <row r="66" customFormat="false" ht="15" hidden="false" customHeight="false" outlineLevel="0" collapsed="false">
      <c r="A66" s="8"/>
      <c r="B66" s="8"/>
      <c r="C66" s="8"/>
      <c r="D66" s="8"/>
      <c r="E66" s="8"/>
      <c r="F66" s="8"/>
      <c r="G66" s="8"/>
      <c r="H66" s="8"/>
      <c r="I66" s="8"/>
      <c r="J66" s="9" t="str">
        <f aca="false">IF(E66="","",IF(D66="Buy",(F66-E66)*G66,(E66-F66)*G66))</f>
        <v/>
      </c>
      <c r="K66" s="10" t="str">
        <f aca="false">IF(J66="","",IFERROR(J66/(E66*G66),""))</f>
        <v/>
      </c>
      <c r="L66" s="8"/>
      <c r="M66" s="8"/>
      <c r="N66" s="8"/>
      <c r="O66" s="8"/>
    </row>
    <row r="67" customFormat="false" ht="15" hidden="false" customHeight="false" outlineLevel="0" collapsed="false">
      <c r="A67" s="8"/>
      <c r="B67" s="8"/>
      <c r="C67" s="8"/>
      <c r="D67" s="8"/>
      <c r="E67" s="8"/>
      <c r="F67" s="8"/>
      <c r="G67" s="8"/>
      <c r="H67" s="8"/>
      <c r="I67" s="8"/>
      <c r="J67" s="9" t="str">
        <f aca="false">IF(E67="","",IF(D67="Buy",(F67-E67)*G67,(E67-F67)*G67))</f>
        <v/>
      </c>
      <c r="K67" s="10" t="str">
        <f aca="false">IF(J67="","",IFERROR(J67/(E67*G67),""))</f>
        <v/>
      </c>
      <c r="L67" s="8"/>
      <c r="M67" s="8"/>
      <c r="N67" s="8"/>
      <c r="O67" s="8"/>
    </row>
    <row r="68" customFormat="false" ht="15" hidden="false" customHeight="false" outlineLevel="0" collapsed="false">
      <c r="A68" s="8"/>
      <c r="B68" s="8"/>
      <c r="C68" s="8"/>
      <c r="D68" s="8"/>
      <c r="E68" s="8"/>
      <c r="F68" s="8"/>
      <c r="G68" s="8"/>
      <c r="H68" s="8"/>
      <c r="I68" s="8"/>
      <c r="J68" s="9" t="str">
        <f aca="false">IF(E68="","",IF(D68="Buy",(F68-E68)*G68,(E68-F68)*G68))</f>
        <v/>
      </c>
      <c r="K68" s="10" t="str">
        <f aca="false">IF(J68="","",IFERROR(J68/(E68*G68),""))</f>
        <v/>
      </c>
      <c r="L68" s="8"/>
      <c r="M68" s="8"/>
      <c r="N68" s="8"/>
      <c r="O68" s="8"/>
    </row>
    <row r="69" customFormat="false" ht="15" hidden="false" customHeight="false" outlineLevel="0" collapsed="false">
      <c r="A69" s="8"/>
      <c r="B69" s="8"/>
      <c r="C69" s="8"/>
      <c r="D69" s="8"/>
      <c r="E69" s="8"/>
      <c r="F69" s="8"/>
      <c r="G69" s="8"/>
      <c r="H69" s="8"/>
      <c r="I69" s="8"/>
      <c r="J69" s="9" t="str">
        <f aca="false">IF(E69="","",IF(D69="Buy",(F69-E69)*G69,(E69-F69)*G69))</f>
        <v/>
      </c>
      <c r="K69" s="10" t="str">
        <f aca="false">IF(J69="","",IFERROR(J69/(E69*G69),""))</f>
        <v/>
      </c>
      <c r="L69" s="8"/>
      <c r="M69" s="8"/>
      <c r="N69" s="8"/>
      <c r="O69" s="8"/>
    </row>
    <row r="70" customFormat="false" ht="15" hidden="false" customHeight="false" outlineLevel="0" collapsed="false">
      <c r="A70" s="8"/>
      <c r="B70" s="8"/>
      <c r="C70" s="8"/>
      <c r="D70" s="8"/>
      <c r="E70" s="8"/>
      <c r="F70" s="8"/>
      <c r="G70" s="8"/>
      <c r="H70" s="8"/>
      <c r="I70" s="8"/>
      <c r="J70" s="9" t="str">
        <f aca="false">IF(E70="","",IF(D70="Buy",(F70-E70)*G70,(E70-F70)*G70))</f>
        <v/>
      </c>
      <c r="K70" s="10" t="str">
        <f aca="false">IF(J70="","",IFERROR(J70/(E70*G70),""))</f>
        <v/>
      </c>
      <c r="L70" s="8"/>
      <c r="M70" s="8"/>
      <c r="N70" s="8"/>
      <c r="O70" s="8"/>
    </row>
    <row r="71" customFormat="false" ht="15" hidden="false" customHeight="false" outlineLevel="0" collapsed="false">
      <c r="A71" s="8"/>
      <c r="B71" s="8"/>
      <c r="C71" s="8"/>
      <c r="D71" s="8"/>
      <c r="E71" s="8"/>
      <c r="F71" s="8"/>
      <c r="G71" s="8"/>
      <c r="H71" s="8"/>
      <c r="I71" s="8"/>
      <c r="J71" s="9" t="str">
        <f aca="false">IF(E71="","",IF(D71="Buy",(F71-E71)*G71,(E71-F71)*G71))</f>
        <v/>
      </c>
      <c r="K71" s="10" t="str">
        <f aca="false">IF(J71="","",IFERROR(J71/(E71*G71),""))</f>
        <v/>
      </c>
      <c r="L71" s="8"/>
      <c r="M71" s="8"/>
      <c r="N71" s="8"/>
      <c r="O71" s="8"/>
    </row>
    <row r="72" customFormat="false" ht="15" hidden="false" customHeight="false" outlineLevel="0" collapsed="false">
      <c r="A72" s="8"/>
      <c r="B72" s="8"/>
      <c r="C72" s="8"/>
      <c r="D72" s="8"/>
      <c r="E72" s="8"/>
      <c r="F72" s="8"/>
      <c r="G72" s="8"/>
      <c r="H72" s="8"/>
      <c r="I72" s="8"/>
      <c r="J72" s="9" t="str">
        <f aca="false">IF(E72="","",IF(D72="Buy",(F72-E72)*G72,(E72-F72)*G72))</f>
        <v/>
      </c>
      <c r="K72" s="10" t="str">
        <f aca="false">IF(J72="","",IFERROR(J72/(E72*G72),""))</f>
        <v/>
      </c>
      <c r="L72" s="8"/>
      <c r="M72" s="8"/>
      <c r="N72" s="8"/>
      <c r="O72" s="8"/>
    </row>
    <row r="73" customFormat="false" ht="15" hidden="false" customHeight="false" outlineLevel="0" collapsed="false">
      <c r="A73" s="8"/>
      <c r="B73" s="8"/>
      <c r="C73" s="8"/>
      <c r="D73" s="8"/>
      <c r="E73" s="8"/>
      <c r="F73" s="8"/>
      <c r="G73" s="8"/>
      <c r="H73" s="8"/>
      <c r="I73" s="8"/>
      <c r="J73" s="9" t="str">
        <f aca="false">IF(E73="","",IF(D73="Buy",(F73-E73)*G73,(E73-F73)*G73))</f>
        <v/>
      </c>
      <c r="K73" s="10" t="str">
        <f aca="false">IF(J73="","",IFERROR(J73/(E73*G73),""))</f>
        <v/>
      </c>
      <c r="L73" s="8"/>
      <c r="M73" s="8"/>
      <c r="N73" s="8"/>
      <c r="O73" s="8"/>
    </row>
    <row r="74" customFormat="false" ht="15" hidden="false" customHeight="false" outlineLevel="0" collapsed="false">
      <c r="A74" s="8"/>
      <c r="B74" s="8"/>
      <c r="C74" s="8"/>
      <c r="D74" s="8"/>
      <c r="E74" s="8"/>
      <c r="F74" s="8"/>
      <c r="G74" s="8"/>
      <c r="H74" s="8"/>
      <c r="I74" s="8"/>
      <c r="J74" s="9" t="str">
        <f aca="false">IF(E74="","",IF(D74="Buy",(F74-E74)*G74,(E74-F74)*G74))</f>
        <v/>
      </c>
      <c r="K74" s="10" t="str">
        <f aca="false">IF(J74="","",IFERROR(J74/(E74*G74),""))</f>
        <v/>
      </c>
      <c r="L74" s="8"/>
      <c r="M74" s="8"/>
      <c r="N74" s="8"/>
      <c r="O74" s="8"/>
    </row>
    <row r="75" customFormat="false" ht="15" hidden="false" customHeight="false" outlineLevel="0" collapsed="false">
      <c r="A75" s="8"/>
      <c r="B75" s="8"/>
      <c r="C75" s="8"/>
      <c r="D75" s="8"/>
      <c r="E75" s="8"/>
      <c r="F75" s="8"/>
      <c r="G75" s="8"/>
      <c r="H75" s="8"/>
      <c r="I75" s="8"/>
      <c r="J75" s="9" t="str">
        <f aca="false">IF(E75="","",IF(D75="Buy",(F75-E75)*G75,(E75-F75)*G75))</f>
        <v/>
      </c>
      <c r="K75" s="10" t="str">
        <f aca="false">IF(J75="","",IFERROR(J75/(E75*G75),""))</f>
        <v/>
      </c>
      <c r="L75" s="8"/>
      <c r="M75" s="8"/>
      <c r="N75" s="8"/>
      <c r="O75" s="8"/>
    </row>
    <row r="76" customFormat="false" ht="15" hidden="false" customHeight="false" outlineLevel="0" collapsed="false">
      <c r="A76" s="8"/>
      <c r="B76" s="8"/>
      <c r="C76" s="8"/>
      <c r="D76" s="8"/>
      <c r="E76" s="8"/>
      <c r="F76" s="8"/>
      <c r="G76" s="8"/>
      <c r="H76" s="8"/>
      <c r="I76" s="8"/>
      <c r="J76" s="9" t="str">
        <f aca="false">IF(E76="","",IF(D76="Buy",(F76-E76)*G76,(E76-F76)*G76))</f>
        <v/>
      </c>
      <c r="K76" s="10" t="str">
        <f aca="false">IF(J76="","",IFERROR(J76/(E76*G76),""))</f>
        <v/>
      </c>
      <c r="L76" s="8"/>
      <c r="M76" s="8"/>
      <c r="N76" s="8"/>
      <c r="O76" s="8"/>
    </row>
    <row r="77" customFormat="false" ht="15" hidden="false" customHeight="false" outlineLevel="0" collapsed="false">
      <c r="A77" s="8"/>
      <c r="B77" s="8"/>
      <c r="C77" s="8"/>
      <c r="D77" s="8"/>
      <c r="E77" s="8"/>
      <c r="F77" s="8"/>
      <c r="G77" s="8"/>
      <c r="H77" s="8"/>
      <c r="I77" s="8"/>
      <c r="J77" s="9" t="str">
        <f aca="false">IF(E77="","",IF(D77="Buy",(F77-E77)*G77,(E77-F77)*G77))</f>
        <v/>
      </c>
      <c r="K77" s="10" t="str">
        <f aca="false">IF(J77="","",IFERROR(J77/(E77*G77),""))</f>
        <v/>
      </c>
      <c r="L77" s="8"/>
      <c r="M77" s="8"/>
      <c r="N77" s="8"/>
      <c r="O77" s="8"/>
    </row>
    <row r="78" customFormat="false" ht="15" hidden="false" customHeight="false" outlineLevel="0" collapsed="false">
      <c r="A78" s="8"/>
      <c r="B78" s="8"/>
      <c r="C78" s="8"/>
      <c r="D78" s="8"/>
      <c r="E78" s="8"/>
      <c r="F78" s="8"/>
      <c r="G78" s="8"/>
      <c r="H78" s="8"/>
      <c r="I78" s="8"/>
      <c r="J78" s="9" t="str">
        <f aca="false">IF(E78="","",IF(D78="Buy",(F78-E78)*G78,(E78-F78)*G78))</f>
        <v/>
      </c>
      <c r="K78" s="10" t="str">
        <f aca="false">IF(J78="","",IFERROR(J78/(E78*G78),""))</f>
        <v/>
      </c>
      <c r="L78" s="8"/>
      <c r="M78" s="8"/>
      <c r="N78" s="8"/>
      <c r="O78" s="8"/>
    </row>
    <row r="79" customFormat="false" ht="15" hidden="false" customHeight="false" outlineLevel="0" collapsed="false">
      <c r="A79" s="8"/>
      <c r="B79" s="8"/>
      <c r="C79" s="8"/>
      <c r="D79" s="8"/>
      <c r="E79" s="8"/>
      <c r="F79" s="8"/>
      <c r="G79" s="8"/>
      <c r="H79" s="8"/>
      <c r="I79" s="8"/>
      <c r="J79" s="9" t="str">
        <f aca="false">IF(E79="","",IF(D79="Buy",(F79-E79)*G79,(E79-F79)*G79))</f>
        <v/>
      </c>
      <c r="K79" s="10" t="str">
        <f aca="false">IF(J79="","",IFERROR(J79/(E79*G79),""))</f>
        <v/>
      </c>
      <c r="L79" s="8"/>
      <c r="M79" s="8"/>
      <c r="N79" s="8"/>
      <c r="O79" s="8"/>
    </row>
    <row r="80" customFormat="false" ht="15" hidden="false" customHeight="false" outlineLevel="0" collapsed="false">
      <c r="A80" s="8"/>
      <c r="B80" s="8"/>
      <c r="C80" s="8"/>
      <c r="D80" s="8"/>
      <c r="E80" s="8"/>
      <c r="F80" s="8"/>
      <c r="G80" s="8"/>
      <c r="H80" s="8"/>
      <c r="I80" s="8"/>
      <c r="J80" s="9" t="str">
        <f aca="false">IF(E80="","",IF(D80="Buy",(F80-E80)*G80,(E80-F80)*G80))</f>
        <v/>
      </c>
      <c r="K80" s="10" t="str">
        <f aca="false">IF(J80="","",IFERROR(J80/(E80*G80),""))</f>
        <v/>
      </c>
      <c r="L80" s="8"/>
      <c r="M80" s="8"/>
      <c r="N80" s="8"/>
      <c r="O80" s="8"/>
    </row>
    <row r="81" customFormat="false" ht="15" hidden="false" customHeight="false" outlineLevel="0" collapsed="false">
      <c r="A81" s="8"/>
      <c r="B81" s="8"/>
      <c r="C81" s="8"/>
      <c r="D81" s="8"/>
      <c r="E81" s="8"/>
      <c r="F81" s="8"/>
      <c r="G81" s="8"/>
      <c r="H81" s="8"/>
      <c r="I81" s="8"/>
      <c r="J81" s="9" t="str">
        <f aca="false">IF(E81="","",IF(D81="Buy",(F81-E81)*G81,(E81-F81)*G81))</f>
        <v/>
      </c>
      <c r="K81" s="10" t="str">
        <f aca="false">IF(J81="","",IFERROR(J81/(E81*G81),""))</f>
        <v/>
      </c>
      <c r="L81" s="8"/>
      <c r="M81" s="8"/>
      <c r="N81" s="8"/>
      <c r="O81" s="8"/>
    </row>
    <row r="82" customFormat="false" ht="15" hidden="false" customHeight="false" outlineLevel="0" collapsed="false">
      <c r="A82" s="8"/>
      <c r="B82" s="8"/>
      <c r="C82" s="8"/>
      <c r="D82" s="8"/>
      <c r="E82" s="8"/>
      <c r="F82" s="8"/>
      <c r="G82" s="8"/>
      <c r="H82" s="8"/>
      <c r="I82" s="8"/>
      <c r="J82" s="9" t="str">
        <f aca="false">IF(E82="","",IF(D82="Buy",(F82-E82)*G82,(E82-F82)*G82))</f>
        <v/>
      </c>
      <c r="K82" s="10" t="str">
        <f aca="false">IF(J82="","",IFERROR(J82/(E82*G82),""))</f>
        <v/>
      </c>
      <c r="L82" s="8"/>
      <c r="M82" s="8"/>
      <c r="N82" s="8"/>
      <c r="O82" s="8"/>
    </row>
    <row r="83" customFormat="false" ht="15" hidden="false" customHeight="false" outlineLevel="0" collapsed="false">
      <c r="A83" s="8"/>
      <c r="B83" s="8"/>
      <c r="C83" s="8"/>
      <c r="D83" s="8"/>
      <c r="E83" s="8"/>
      <c r="F83" s="8"/>
      <c r="G83" s="8"/>
      <c r="H83" s="8"/>
      <c r="I83" s="8"/>
      <c r="J83" s="9" t="str">
        <f aca="false">IF(E83="","",IF(D83="Buy",(F83-E83)*G83,(E83-F83)*G83))</f>
        <v/>
      </c>
      <c r="K83" s="10" t="str">
        <f aca="false">IF(J83="","",IFERROR(J83/(E83*G83),""))</f>
        <v/>
      </c>
      <c r="L83" s="8"/>
      <c r="M83" s="8"/>
      <c r="N83" s="8"/>
      <c r="O83" s="8"/>
    </row>
    <row r="84" customFormat="false" ht="15" hidden="false" customHeight="false" outlineLevel="0" collapsed="false">
      <c r="A84" s="8"/>
      <c r="B84" s="8"/>
      <c r="C84" s="8"/>
      <c r="D84" s="8"/>
      <c r="E84" s="8"/>
      <c r="F84" s="8"/>
      <c r="G84" s="8"/>
      <c r="H84" s="8"/>
      <c r="I84" s="8"/>
      <c r="J84" s="9" t="str">
        <f aca="false">IF(E84="","",IF(D84="Buy",(F84-E84)*G84,(E84-F84)*G84))</f>
        <v/>
      </c>
      <c r="K84" s="10" t="str">
        <f aca="false">IF(J84="","",IFERROR(J84/(E84*G84),""))</f>
        <v/>
      </c>
      <c r="L84" s="8"/>
      <c r="M84" s="8"/>
      <c r="N84" s="8"/>
      <c r="O84" s="8"/>
    </row>
    <row r="85" customFormat="false" ht="15" hidden="false" customHeight="false" outlineLevel="0" collapsed="false">
      <c r="A85" s="8"/>
      <c r="B85" s="8"/>
      <c r="C85" s="8"/>
      <c r="D85" s="8"/>
      <c r="E85" s="8"/>
      <c r="F85" s="8"/>
      <c r="G85" s="8"/>
      <c r="H85" s="8"/>
      <c r="I85" s="8"/>
      <c r="J85" s="9" t="str">
        <f aca="false">IF(E85="","",IF(D85="Buy",(F85-E85)*G85,(E85-F85)*G85))</f>
        <v/>
      </c>
      <c r="K85" s="10" t="str">
        <f aca="false">IF(J85="","",IFERROR(J85/(E85*G85),""))</f>
        <v/>
      </c>
      <c r="L85" s="8"/>
      <c r="M85" s="8"/>
      <c r="N85" s="8"/>
      <c r="O85" s="8"/>
    </row>
    <row r="86" customFormat="false" ht="15" hidden="false" customHeight="false" outlineLevel="0" collapsed="false">
      <c r="A86" s="8"/>
      <c r="B86" s="8"/>
      <c r="C86" s="8"/>
      <c r="D86" s="8"/>
      <c r="E86" s="8"/>
      <c r="F86" s="8"/>
      <c r="G86" s="8"/>
      <c r="H86" s="8"/>
      <c r="I86" s="8"/>
      <c r="J86" s="9" t="str">
        <f aca="false">IF(E86="","",IF(D86="Buy",(F86-E86)*G86,(E86-F86)*G86))</f>
        <v/>
      </c>
      <c r="K86" s="10" t="str">
        <f aca="false">IF(J86="","",IFERROR(J86/(E86*G86),""))</f>
        <v/>
      </c>
      <c r="L86" s="8"/>
      <c r="M86" s="8"/>
      <c r="N86" s="8"/>
      <c r="O86" s="8"/>
    </row>
    <row r="87" customFormat="false" ht="15" hidden="false" customHeight="false" outlineLevel="0" collapsed="false">
      <c r="A87" s="8"/>
      <c r="B87" s="8"/>
      <c r="C87" s="8"/>
      <c r="D87" s="8"/>
      <c r="E87" s="8"/>
      <c r="F87" s="8"/>
      <c r="G87" s="8"/>
      <c r="H87" s="8"/>
      <c r="I87" s="8"/>
      <c r="J87" s="9" t="str">
        <f aca="false">IF(E87="","",IF(D87="Buy",(F87-E87)*G87,(E87-F87)*G87))</f>
        <v/>
      </c>
      <c r="K87" s="10" t="str">
        <f aca="false">IF(J87="","",IFERROR(J87/(E87*G87),""))</f>
        <v/>
      </c>
      <c r="L87" s="8"/>
      <c r="M87" s="8"/>
      <c r="N87" s="8"/>
      <c r="O87" s="8"/>
    </row>
    <row r="88" customFormat="false" ht="15" hidden="false" customHeight="false" outlineLevel="0" collapsed="false">
      <c r="A88" s="8"/>
      <c r="B88" s="8"/>
      <c r="C88" s="8"/>
      <c r="D88" s="8"/>
      <c r="E88" s="8"/>
      <c r="F88" s="8"/>
      <c r="G88" s="8"/>
      <c r="H88" s="8"/>
      <c r="I88" s="8"/>
      <c r="J88" s="9" t="str">
        <f aca="false">IF(E88="","",IF(D88="Buy",(F88-E88)*G88,(E88-F88)*G88))</f>
        <v/>
      </c>
      <c r="K88" s="10" t="str">
        <f aca="false">IF(J88="","",IFERROR(J88/(E88*G88),""))</f>
        <v/>
      </c>
      <c r="L88" s="8"/>
      <c r="M88" s="8"/>
      <c r="N88" s="8"/>
      <c r="O88" s="8"/>
    </row>
    <row r="89" customFormat="false" ht="15" hidden="false" customHeight="false" outlineLevel="0" collapsed="false">
      <c r="A89" s="8"/>
      <c r="B89" s="8"/>
      <c r="C89" s="8"/>
      <c r="D89" s="8"/>
      <c r="E89" s="8"/>
      <c r="F89" s="8"/>
      <c r="G89" s="8"/>
      <c r="H89" s="8"/>
      <c r="I89" s="8"/>
      <c r="J89" s="9" t="str">
        <f aca="false">IF(E89="","",IF(D89="Buy",(F89-E89)*G89,(E89-F89)*G89))</f>
        <v/>
      </c>
      <c r="K89" s="10" t="str">
        <f aca="false">IF(J89="","",IFERROR(J89/(E89*G89),""))</f>
        <v/>
      </c>
      <c r="L89" s="8"/>
      <c r="M89" s="8"/>
      <c r="N89" s="8"/>
      <c r="O89" s="8"/>
    </row>
    <row r="90" customFormat="false" ht="15" hidden="false" customHeight="false" outlineLevel="0" collapsed="false">
      <c r="A90" s="8"/>
      <c r="B90" s="8"/>
      <c r="C90" s="8"/>
      <c r="D90" s="8"/>
      <c r="E90" s="8"/>
      <c r="F90" s="8"/>
      <c r="G90" s="8"/>
      <c r="H90" s="8"/>
      <c r="I90" s="8"/>
      <c r="J90" s="9" t="str">
        <f aca="false">IF(E90="","",IF(D90="Buy",(F90-E90)*G90,(E90-F90)*G90))</f>
        <v/>
      </c>
      <c r="K90" s="10" t="str">
        <f aca="false">IF(J90="","",IFERROR(J90/(E90*G90),""))</f>
        <v/>
      </c>
      <c r="L90" s="8"/>
      <c r="M90" s="8"/>
      <c r="N90" s="8"/>
      <c r="O90" s="8"/>
    </row>
    <row r="91" customFormat="false" ht="15" hidden="false" customHeight="false" outlineLevel="0" collapsed="false">
      <c r="A91" s="8"/>
      <c r="B91" s="8"/>
      <c r="C91" s="8"/>
      <c r="D91" s="8"/>
      <c r="E91" s="8"/>
      <c r="F91" s="8"/>
      <c r="G91" s="8"/>
      <c r="H91" s="8"/>
      <c r="I91" s="8"/>
      <c r="J91" s="9" t="str">
        <f aca="false">IF(E91="","",IF(D91="Buy",(F91-E91)*G91,(E91-F91)*G91))</f>
        <v/>
      </c>
      <c r="K91" s="10" t="str">
        <f aca="false">IF(J91="","",IFERROR(J91/(E91*G91),""))</f>
        <v/>
      </c>
      <c r="L91" s="8"/>
      <c r="M91" s="8"/>
      <c r="N91" s="8"/>
      <c r="O91" s="8"/>
    </row>
    <row r="92" customFormat="false" ht="15" hidden="false" customHeight="false" outlineLevel="0" collapsed="false">
      <c r="A92" s="8"/>
      <c r="B92" s="8"/>
      <c r="C92" s="8"/>
      <c r="D92" s="8"/>
      <c r="E92" s="8"/>
      <c r="F92" s="8"/>
      <c r="G92" s="8"/>
      <c r="H92" s="8"/>
      <c r="I92" s="8"/>
      <c r="J92" s="9" t="str">
        <f aca="false">IF(E92="","",IF(D92="Buy",(F92-E92)*G92,(E92-F92)*G92))</f>
        <v/>
      </c>
      <c r="K92" s="10" t="str">
        <f aca="false">IF(J92="","",IFERROR(J92/(E92*G92),""))</f>
        <v/>
      </c>
      <c r="L92" s="8"/>
      <c r="M92" s="8"/>
      <c r="N92" s="8"/>
      <c r="O92" s="8"/>
    </row>
    <row r="93" customFormat="false" ht="15" hidden="false" customHeight="false" outlineLevel="0" collapsed="false">
      <c r="A93" s="8"/>
      <c r="B93" s="8"/>
      <c r="C93" s="8"/>
      <c r="D93" s="8"/>
      <c r="E93" s="8"/>
      <c r="F93" s="8"/>
      <c r="G93" s="8"/>
      <c r="H93" s="8"/>
      <c r="I93" s="8"/>
      <c r="J93" s="9" t="str">
        <f aca="false">IF(E93="","",IF(D93="Buy",(F93-E93)*G93,(E93-F93)*G93))</f>
        <v/>
      </c>
      <c r="K93" s="10" t="str">
        <f aca="false">IF(J93="","",IFERROR(J93/(E93*G93),""))</f>
        <v/>
      </c>
      <c r="L93" s="8"/>
      <c r="M93" s="8"/>
      <c r="N93" s="8"/>
      <c r="O93" s="8"/>
    </row>
    <row r="94" customFormat="false" ht="15" hidden="false" customHeight="false" outlineLevel="0" collapsed="false">
      <c r="A94" s="8"/>
      <c r="B94" s="8"/>
      <c r="C94" s="8"/>
      <c r="D94" s="8"/>
      <c r="E94" s="8"/>
      <c r="F94" s="8"/>
      <c r="G94" s="8"/>
      <c r="H94" s="8"/>
      <c r="I94" s="8"/>
      <c r="J94" s="9" t="str">
        <f aca="false">IF(E94="","",IF(D94="Buy",(F94-E94)*G94,(E94-F94)*G94))</f>
        <v/>
      </c>
      <c r="K94" s="10" t="str">
        <f aca="false">IF(J94="","",IFERROR(J94/(E94*G94),""))</f>
        <v/>
      </c>
      <c r="L94" s="8"/>
      <c r="M94" s="8"/>
      <c r="N94" s="8"/>
      <c r="O94" s="8"/>
    </row>
    <row r="95" customFormat="false" ht="15" hidden="false" customHeight="false" outlineLevel="0" collapsed="false">
      <c r="A95" s="8"/>
      <c r="B95" s="8"/>
      <c r="C95" s="8"/>
      <c r="D95" s="8"/>
      <c r="E95" s="8"/>
      <c r="F95" s="8"/>
      <c r="G95" s="8"/>
      <c r="H95" s="8"/>
      <c r="I95" s="8"/>
      <c r="J95" s="9" t="str">
        <f aca="false">IF(E95="","",IF(D95="Buy",(F95-E95)*G95,(E95-F95)*G95))</f>
        <v/>
      </c>
      <c r="K95" s="10" t="str">
        <f aca="false">IF(J95="","",IFERROR(J95/(E95*G95),""))</f>
        <v/>
      </c>
      <c r="L95" s="8"/>
      <c r="M95" s="8"/>
      <c r="N95" s="8"/>
      <c r="O95" s="8"/>
    </row>
    <row r="96" customFormat="false" ht="15" hidden="false" customHeight="false" outlineLevel="0" collapsed="false">
      <c r="A96" s="8"/>
      <c r="B96" s="8"/>
      <c r="C96" s="8"/>
      <c r="D96" s="8"/>
      <c r="E96" s="8"/>
      <c r="F96" s="8"/>
      <c r="G96" s="8"/>
      <c r="H96" s="8"/>
      <c r="I96" s="8"/>
      <c r="J96" s="9" t="str">
        <f aca="false">IF(E96="","",IF(D96="Buy",(F96-E96)*G96,(E96-F96)*G96))</f>
        <v/>
      </c>
      <c r="K96" s="10" t="str">
        <f aca="false">IF(J96="","",IFERROR(J96/(E96*G96),""))</f>
        <v/>
      </c>
      <c r="L96" s="8"/>
      <c r="M96" s="8"/>
      <c r="N96" s="8"/>
      <c r="O96" s="8"/>
    </row>
    <row r="97" customFormat="false" ht="15" hidden="false" customHeight="false" outlineLevel="0" collapsed="false">
      <c r="A97" s="8"/>
      <c r="B97" s="8"/>
      <c r="C97" s="8"/>
      <c r="D97" s="8"/>
      <c r="E97" s="8"/>
      <c r="F97" s="8"/>
      <c r="G97" s="8"/>
      <c r="H97" s="8"/>
      <c r="I97" s="8"/>
      <c r="J97" s="9" t="str">
        <f aca="false">IF(E97="","",IF(D97="Buy",(F97-E97)*G97,(E97-F97)*G97))</f>
        <v/>
      </c>
      <c r="K97" s="10" t="str">
        <f aca="false">IF(J97="","",IFERROR(J97/(E97*G97),""))</f>
        <v/>
      </c>
      <c r="L97" s="8"/>
      <c r="M97" s="8"/>
      <c r="N97" s="8"/>
      <c r="O97" s="8"/>
    </row>
    <row r="98" customFormat="false" ht="15" hidden="false" customHeight="false" outlineLevel="0" collapsed="false">
      <c r="A98" s="8"/>
      <c r="B98" s="8"/>
      <c r="C98" s="8"/>
      <c r="D98" s="8"/>
      <c r="E98" s="8"/>
      <c r="F98" s="8"/>
      <c r="G98" s="8"/>
      <c r="H98" s="8"/>
      <c r="I98" s="8"/>
      <c r="J98" s="9" t="str">
        <f aca="false">IF(E98="","",IF(D98="Buy",(F98-E98)*G98,(E98-F98)*G98))</f>
        <v/>
      </c>
      <c r="K98" s="10" t="str">
        <f aca="false">IF(J98="","",IFERROR(J98/(E98*G98),""))</f>
        <v/>
      </c>
      <c r="L98" s="8"/>
      <c r="M98" s="8"/>
      <c r="N98" s="8"/>
      <c r="O98" s="8"/>
    </row>
    <row r="99" customFormat="false" ht="15" hidden="false" customHeight="false" outlineLevel="0" collapsed="false">
      <c r="A99" s="8"/>
      <c r="B99" s="8"/>
      <c r="C99" s="8"/>
      <c r="D99" s="8"/>
      <c r="E99" s="8"/>
      <c r="F99" s="8"/>
      <c r="G99" s="8"/>
      <c r="H99" s="8"/>
      <c r="I99" s="8"/>
      <c r="J99" s="9" t="str">
        <f aca="false">IF(E99="","",IF(D99="Buy",(F99-E99)*G99,(E99-F99)*G99))</f>
        <v/>
      </c>
      <c r="K99" s="10" t="str">
        <f aca="false">IF(J99="","",IFERROR(J99/(E99*G99),""))</f>
        <v/>
      </c>
      <c r="L99" s="8"/>
      <c r="M99" s="8"/>
      <c r="N99" s="8"/>
      <c r="O99" s="8"/>
    </row>
    <row r="100" customFormat="false" ht="15" hidden="false" customHeight="false" outlineLevel="0" collapsed="false">
      <c r="A100" s="8"/>
      <c r="B100" s="8"/>
      <c r="C100" s="8"/>
      <c r="D100" s="8"/>
      <c r="E100" s="8"/>
      <c r="F100" s="8"/>
      <c r="G100" s="8"/>
      <c r="H100" s="8"/>
      <c r="I100" s="8"/>
      <c r="J100" s="9" t="str">
        <f aca="false">IF(E100="","",IF(D100="Buy",(F100-E100)*G100,(E100-F100)*G100))</f>
        <v/>
      </c>
      <c r="K100" s="10" t="str">
        <f aca="false">IF(J100="","",IFERROR(J100/(E100*G100),""))</f>
        <v/>
      </c>
      <c r="L100" s="8"/>
      <c r="M100" s="8"/>
      <c r="N100" s="8"/>
      <c r="O100" s="8"/>
    </row>
    <row r="101" customFormat="false" ht="15" hidden="false" customHeight="false" outlineLevel="0" collapsed="false">
      <c r="A101" s="8"/>
      <c r="B101" s="8"/>
      <c r="C101" s="8"/>
      <c r="D101" s="8"/>
      <c r="E101" s="8"/>
      <c r="F101" s="8"/>
      <c r="G101" s="8"/>
      <c r="H101" s="8"/>
      <c r="I101" s="8"/>
      <c r="J101" s="9" t="str">
        <f aca="false">IF(E101="","",IF(D101="Buy",(F101-E101)*G101,(E101-F101)*G101))</f>
        <v/>
      </c>
      <c r="K101" s="10" t="str">
        <f aca="false">IF(J101="","",IFERROR(J101/(E101*G101),""))</f>
        <v/>
      </c>
      <c r="L101" s="8"/>
      <c r="M101" s="8"/>
      <c r="N101" s="8"/>
      <c r="O101" s="8"/>
    </row>
    <row r="102" customFormat="false" ht="15" hidden="false" customHeight="false" outlineLevel="0" collapsed="false">
      <c r="A102" s="8"/>
      <c r="B102" s="8"/>
      <c r="C102" s="8"/>
      <c r="D102" s="8"/>
      <c r="E102" s="8"/>
      <c r="F102" s="8"/>
      <c r="G102" s="8"/>
      <c r="H102" s="8"/>
      <c r="I102" s="8"/>
      <c r="J102" s="9" t="str">
        <f aca="false">IF(E102="","",IF(D102="Buy",(F102-E102)*G102,(E102-F102)*G102))</f>
        <v/>
      </c>
      <c r="K102" s="10" t="str">
        <f aca="false">IF(J102="","",IFERROR(J102/(E102*G102),""))</f>
        <v/>
      </c>
      <c r="L102" s="8"/>
      <c r="M102" s="8"/>
      <c r="N102" s="8"/>
      <c r="O102" s="8"/>
    </row>
    <row r="103" customFormat="false" ht="15" hidden="false" customHeight="false" outlineLevel="0" collapsed="false">
      <c r="A103" s="8"/>
      <c r="B103" s="8"/>
      <c r="C103" s="8"/>
      <c r="D103" s="8"/>
      <c r="E103" s="8"/>
      <c r="F103" s="8"/>
      <c r="G103" s="8"/>
      <c r="H103" s="8"/>
      <c r="I103" s="8"/>
      <c r="J103" s="9" t="str">
        <f aca="false">IF(E103="","",IF(D103="Buy",(F103-E103)*G103,(E103-F103)*G103))</f>
        <v/>
      </c>
      <c r="K103" s="10" t="str">
        <f aca="false">IF(J103="","",IFERROR(J103/(E103*G103),""))</f>
        <v/>
      </c>
      <c r="L103" s="8"/>
      <c r="M103" s="8"/>
      <c r="N103" s="8"/>
      <c r="O103" s="8"/>
    </row>
    <row r="104" customFormat="false" ht="15" hidden="false" customHeight="false" outlineLevel="0" collapsed="false">
      <c r="A104" s="8"/>
      <c r="B104" s="8"/>
      <c r="C104" s="8"/>
      <c r="D104" s="8"/>
      <c r="E104" s="8"/>
      <c r="F104" s="8"/>
      <c r="G104" s="8"/>
      <c r="H104" s="8"/>
      <c r="I104" s="8"/>
      <c r="J104" s="9" t="str">
        <f aca="false">IF(E104="","",IF(D104="Buy",(F104-E104)*G104,(E104-F104)*G104))</f>
        <v/>
      </c>
      <c r="K104" s="10" t="str">
        <f aca="false">IF(J104="","",IFERROR(J104/(E104*G104),""))</f>
        <v/>
      </c>
      <c r="L104" s="8"/>
      <c r="M104" s="8"/>
      <c r="N104" s="8"/>
      <c r="O104" s="8"/>
    </row>
  </sheetData>
  <mergeCells count="2">
    <mergeCell ref="A1:O1"/>
    <mergeCell ref="A2:O2"/>
  </mergeCells>
  <dataValidations count="1">
    <dataValidation allowBlank="true" errorStyle="stop" operator="between" showDropDown="false" showErrorMessage="false" showInputMessage="false" sqref="D4:D104" type="list">
      <formula1>"Buy,Sell"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8"/>
  </cols>
  <sheetData>
    <row r="1" customFormat="false" ht="27.75" hidden="false" customHeight="true" outlineLevel="0" collapsed="false">
      <c r="A1" s="1" t="s">
        <v>25</v>
      </c>
      <c r="B1" s="1"/>
    </row>
    <row r="2" customFormat="false" ht="18" hidden="false" customHeight="true" outlineLevel="0" collapsed="false">
      <c r="A2" s="2" t="s">
        <v>26</v>
      </c>
      <c r="B2" s="2"/>
    </row>
    <row r="3" customFormat="false" ht="15" hidden="false" customHeight="false" outlineLevel="0" collapsed="false">
      <c r="A3" s="11" t="s">
        <v>27</v>
      </c>
      <c r="B3" s="11" t="s">
        <v>28</v>
      </c>
    </row>
    <row r="4" customFormat="false" ht="15" hidden="false" customHeight="false" outlineLevel="0" collapsed="false">
      <c r="A4" s="12" t="s">
        <v>29</v>
      </c>
      <c r="B4" s="13" t="n">
        <f aca="false">COUNTA('Trade Log'!A5:A104)</f>
        <v>0</v>
      </c>
    </row>
    <row r="5" customFormat="false" ht="15" hidden="false" customHeight="false" outlineLevel="0" collapsed="false">
      <c r="A5" s="12" t="s">
        <v>30</v>
      </c>
      <c r="B5" s="13" t="n">
        <f aca="false">COUNTIF('Trade Log'!J5:J104,"&gt;0")</f>
        <v>0</v>
      </c>
    </row>
    <row r="6" customFormat="false" ht="15" hidden="false" customHeight="false" outlineLevel="0" collapsed="false">
      <c r="A6" s="12" t="s">
        <v>31</v>
      </c>
      <c r="B6" s="13" t="n">
        <f aca="false">COUNTIF('Trade Log'!J5:J104,"&lt;0")</f>
        <v>0</v>
      </c>
    </row>
    <row r="7" customFormat="false" ht="15" hidden="false" customHeight="false" outlineLevel="0" collapsed="false">
      <c r="A7" s="12" t="s">
        <v>32</v>
      </c>
      <c r="B7" s="14" t="n">
        <f aca="false">IFERROR(B4/B3,0)</f>
        <v>0</v>
      </c>
    </row>
    <row r="8" customFormat="false" ht="15" hidden="false" customHeight="false" outlineLevel="0" collapsed="false">
      <c r="A8" s="12" t="s">
        <v>33</v>
      </c>
      <c r="B8" s="15" t="n">
        <f aca="false">SUM('Trade Log'!J5:J104)</f>
        <v>0</v>
      </c>
    </row>
    <row r="9" customFormat="false" ht="15" hidden="false" customHeight="false" outlineLevel="0" collapsed="false">
      <c r="A9" s="12" t="s">
        <v>34</v>
      </c>
      <c r="B9" s="15" t="n">
        <f aca="false">IFERROR(AVERAGEIF('Trade Log'!J5:J104,"&gt;0"),0)</f>
        <v>0</v>
      </c>
    </row>
    <row r="10" customFormat="false" ht="15" hidden="false" customHeight="false" outlineLevel="0" collapsed="false">
      <c r="A10" s="12" t="s">
        <v>35</v>
      </c>
      <c r="B10" s="15" t="n">
        <f aca="false">IFERROR(AVERAGEIF('Trade Log'!J5:J104,"&lt;0"),0)</f>
        <v>0</v>
      </c>
    </row>
    <row r="11" customFormat="false" ht="15" hidden="false" customHeight="false" outlineLevel="0" collapsed="false">
      <c r="A11" s="12" t="s">
        <v>36</v>
      </c>
      <c r="B11" s="16" t="n">
        <f aca="false">IFERROR(B7/ABS(B8),0)</f>
        <v>0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2026-08-31T03:24:06Z</dcterms:created>
  <dc:creator>openpyxl</dc:creator>
  <dc:description/>
  <dc:language>en-US</dc:language>
  <cp:lastModifiedBy/>
  <dcterms:modified xsi:type="dcterms:W3CDTF">2026-08-31T03:24:06Z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